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k.maeda\Downloads\"/>
    </mc:Choice>
  </mc:AlternateContent>
  <xr:revisionPtr revIDLastSave="0" documentId="13_ncr:1_{83756F5F-8593-4E84-940F-CE65D3B529F2}" xr6:coauthVersionLast="47" xr6:coauthVersionMax="47" xr10:uidLastSave="{00000000-0000-0000-0000-000000000000}"/>
  <bookViews>
    <workbookView xWindow="30612" yWindow="-108" windowWidth="30936" windowHeight="16776" xr2:uid="{00000000-000D-0000-FFFF-FFFF00000000}"/>
  </bookViews>
  <sheets>
    <sheet name="まとめてご注文" sheetId="2" r:id="rId1"/>
    <sheet name="商品一覧" sheetId="3" r:id="rId2"/>
  </sheets>
  <definedNames>
    <definedName name="商品名">商品一覧!$A$3:$A$18</definedName>
    <definedName name="全部">商品一覧!$A$3:$D$18</definedName>
    <definedName name="大口商品">商品一覧!$A$3:$D$18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9" i="2" l="1"/>
  <c r="AD20" i="2" l="1"/>
  <c r="AD21" i="2" l="1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Z40" i="2" s="1"/>
  <c r="AV41" i="2"/>
  <c r="AV42" i="2"/>
  <c r="AV43" i="2"/>
  <c r="AV44" i="2"/>
  <c r="AX19" i="2"/>
  <c r="AZ24" i="2" l="1"/>
  <c r="AZ44" i="2"/>
  <c r="AZ36" i="2"/>
  <c r="AZ41" i="2"/>
  <c r="AZ33" i="2"/>
  <c r="AZ32" i="2"/>
  <c r="AZ25" i="2"/>
  <c r="AZ37" i="2"/>
  <c r="AZ29" i="2"/>
  <c r="AZ28" i="2"/>
  <c r="AZ21" i="2"/>
  <c r="AZ43" i="2"/>
  <c r="AZ39" i="2"/>
  <c r="AZ35" i="2"/>
  <c r="AZ31" i="2"/>
  <c r="AZ27" i="2"/>
  <c r="AZ23" i="2"/>
  <c r="AZ42" i="2"/>
  <c r="AZ38" i="2"/>
  <c r="AZ34" i="2"/>
  <c r="AZ30" i="2"/>
  <c r="AZ26" i="2"/>
  <c r="AZ22" i="2"/>
  <c r="AZ20" i="2"/>
  <c r="AU45" i="2"/>
  <c r="AZ45" i="2" l="1"/>
  <c r="AV45" i="2"/>
  <c r="AX45" i="2"/>
  <c r="AZ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OnFoo</author>
  </authors>
  <commentList>
    <comment ref="AM17" authorId="0" shapeId="0" xr:uid="{00000000-0006-0000-0000-000001000000}">
      <text>
        <r>
          <rPr>
            <sz val="11"/>
            <color indexed="8"/>
            <rFont val="ヒラギノ角ゴ ProN W3"/>
            <family val="3"/>
            <charset val="128"/>
          </rPr>
          <t xml:space="preserve">OnFoo:
</t>
        </r>
      </text>
    </comment>
  </commentList>
</comments>
</file>

<file path=xl/sharedStrings.xml><?xml version="1.0" encoding="utf-8"?>
<sst xmlns="http://schemas.openxmlformats.org/spreadsheetml/2006/main" count="105" uniqueCount="102">
  <si>
    <t>※ご注文の受付は下記のアドレス迄</t>
  </si>
  <si>
    <r>
      <rPr>
        <b/>
        <sz val="10"/>
        <color rgb="FF000000"/>
        <rFont val="HGP明朝B"/>
        <family val="1"/>
        <charset val="128"/>
      </rPr>
      <t>　　</t>
    </r>
    <r>
      <rPr>
        <b/>
        <sz val="11"/>
        <color rgb="FF000000"/>
        <rFont val="HGP明朝B"/>
        <family val="1"/>
        <charset val="128"/>
      </rPr>
      <t>ご注文者情報</t>
    </r>
  </si>
  <si>
    <t>　　オプション（のし）</t>
  </si>
  <si>
    <r>
      <t>添付ファイルにて</t>
    </r>
    <r>
      <rPr>
        <u/>
        <sz val="10"/>
        <color indexed="11"/>
        <rFont val="HGP明朝B"/>
        <family val="1"/>
        <charset val="128"/>
      </rPr>
      <t>honten@suganoya.com</t>
    </r>
    <r>
      <rPr>
        <u/>
        <sz val="10"/>
        <color indexed="15"/>
        <rFont val="HGP明朝B"/>
        <family val="1"/>
        <charset val="128"/>
      </rPr>
      <t>に送信して下さい。</t>
    </r>
  </si>
  <si>
    <r>
      <rPr>
        <b/>
        <sz val="10"/>
        <color rgb="FF000000"/>
        <rFont val="HGP明朝B"/>
        <family val="1"/>
        <charset val="128"/>
      </rPr>
      <t xml:space="preserve">お名前 </t>
    </r>
    <r>
      <rPr>
        <b/>
        <sz val="10"/>
        <color rgb="FFFF0000"/>
        <rFont val="HGP明朝B"/>
        <family val="1"/>
        <charset val="128"/>
      </rPr>
      <t>※</t>
    </r>
  </si>
  <si>
    <r>
      <rPr>
        <b/>
        <sz val="10"/>
        <color rgb="FF000000"/>
        <rFont val="HGP明朝B"/>
        <family val="1"/>
        <charset val="128"/>
      </rPr>
      <t xml:space="preserve">メールアドレス </t>
    </r>
    <r>
      <rPr>
        <b/>
        <sz val="10"/>
        <color rgb="FFFF0000"/>
        <rFont val="HGP明朝B"/>
        <family val="1"/>
        <charset val="128"/>
      </rPr>
      <t>※</t>
    </r>
  </si>
  <si>
    <t>表書き</t>
    <rPh sb="0" eb="2">
      <t>オモテガ</t>
    </rPh>
    <phoneticPr fontId="3"/>
  </si>
  <si>
    <t>コチラから選択▼</t>
  </si>
  <si>
    <t>件名に「菅乃屋通販　まとめてご注文」とご入力ください。</t>
  </si>
  <si>
    <r>
      <rPr>
        <b/>
        <sz val="10"/>
        <color rgb="FF000000"/>
        <rFont val="HGP明朝B"/>
        <family val="1"/>
        <charset val="128"/>
      </rPr>
      <t xml:space="preserve">ご住所 </t>
    </r>
    <r>
      <rPr>
        <b/>
        <sz val="10"/>
        <color rgb="FFFF0000"/>
        <rFont val="HGP明朝B"/>
        <family val="1"/>
        <charset val="128"/>
      </rPr>
      <t>※</t>
    </r>
    <r>
      <rPr>
        <b/>
        <sz val="10"/>
        <color rgb="FF000000"/>
        <rFont val="HGP明朝B"/>
        <family val="1"/>
        <charset val="128"/>
      </rPr>
      <t xml:space="preserve"> </t>
    </r>
  </si>
  <si>
    <t>〒</t>
  </si>
  <si>
    <t>■注意事項■</t>
  </si>
  <si>
    <r>
      <rPr>
        <b/>
        <sz val="10"/>
        <color rgb="FF000000"/>
        <rFont val="HGP明朝B"/>
        <family val="1"/>
        <charset val="128"/>
      </rPr>
      <t xml:space="preserve">TEL </t>
    </r>
    <r>
      <rPr>
        <b/>
        <sz val="10"/>
        <color rgb="FFFF0000"/>
        <rFont val="HGP明朝B"/>
        <family val="1"/>
        <charset val="128"/>
      </rPr>
      <t>※</t>
    </r>
  </si>
  <si>
    <t>緊急連絡先</t>
  </si>
  <si>
    <t>※お支払い方法は【銀行振込】のみとさせていただきます。</t>
  </si>
  <si>
    <t>ご担当者氏名</t>
  </si>
  <si>
    <t>連絡先電話番号</t>
  </si>
  <si>
    <t xml:space="preserve">   </t>
    <phoneticPr fontId="3"/>
  </si>
  <si>
    <t>※振込手数料は、お客様のご負担でお願い致します。</t>
  </si>
  <si>
    <t>名前</t>
  </si>
  <si>
    <t>代表取締役 菅浩光</t>
  </si>
  <si>
    <t>千興ファーム</t>
  </si>
  <si>
    <t>株式会社</t>
  </si>
  <si>
    <t>せんこうふぁーむ</t>
  </si>
  <si>
    <t>お振込先情報</t>
    <rPh sb="1" eb="4">
      <t>フリコミサキ</t>
    </rPh>
    <rPh sb="4" eb="6">
      <t>ジョウホウ</t>
    </rPh>
    <phoneticPr fontId="3"/>
  </si>
  <si>
    <t>※印は必須です。
その他ご希望がある方は▼より選択もしくは直接入力をお願いいたします。
配達希望日時はご注文日より10日以降をご入力ください。
熨斗のご指定は上記フォーマットにご入力ください。</t>
  </si>
  <si>
    <t>肥後銀行（ヒゴギンコウ）</t>
    <phoneticPr fontId="3"/>
  </si>
  <si>
    <t>本店営業部（ホンテンエイギョウブ）</t>
    <phoneticPr fontId="3"/>
  </si>
  <si>
    <t>普通：2572498</t>
    <phoneticPr fontId="3"/>
  </si>
  <si>
    <t>カ）センコウファーム</t>
    <phoneticPr fontId="3"/>
  </si>
  <si>
    <t>※配達希望日を考慮しまして、弊社より再度ご案内させていただきます。</t>
    <phoneticPr fontId="3"/>
  </si>
  <si>
    <t>備</t>
  </si>
  <si>
    <t>考</t>
  </si>
  <si>
    <t>配達希望日の入力にご利用ください。</t>
    <phoneticPr fontId="3"/>
  </si>
  <si>
    <t>編集許可にすると、使用できるようになります。</t>
    <rPh sb="0" eb="2">
      <t>ヘンシュウ</t>
    </rPh>
    <rPh sb="2" eb="4">
      <t>キョカ</t>
    </rPh>
    <rPh sb="9" eb="11">
      <t>シヨウ</t>
    </rPh>
    <phoneticPr fontId="3"/>
  </si>
  <si>
    <r>
      <rPr>
        <b/>
        <sz val="12"/>
        <color indexed="8"/>
        <rFont val="HGP明朝B"/>
        <family val="1"/>
        <charset val="128"/>
      </rPr>
      <t>個別発送</t>
    </r>
    <r>
      <rPr>
        <sz val="10"/>
        <rFont val="HGP明朝B"/>
        <family val="1"/>
        <charset val="128"/>
      </rPr>
      <t>　※名字と名前の間にスペースを入れて下さい。　※ご住所は都道府県名からの記載をお願いします。</t>
    </r>
    <phoneticPr fontId="3"/>
  </si>
  <si>
    <t>まとめてご注文商品</t>
    <phoneticPr fontId="3"/>
  </si>
  <si>
    <t>配達希望日時</t>
  </si>
  <si>
    <t>オプション</t>
  </si>
  <si>
    <t>数</t>
  </si>
  <si>
    <t>単価</t>
  </si>
  <si>
    <t>送料</t>
  </si>
  <si>
    <t>合計金額</t>
  </si>
  <si>
    <t>NO</t>
  </si>
  <si>
    <t>お名前</t>
  </si>
  <si>
    <t>お届け先住所</t>
  </si>
  <si>
    <t>TEL</t>
  </si>
  <si>
    <t>商品番号</t>
    <rPh sb="0" eb="2">
      <t>ショウヒン</t>
    </rPh>
    <rPh sb="2" eb="4">
      <t>バンゴウ</t>
    </rPh>
    <phoneticPr fontId="3"/>
  </si>
  <si>
    <t>商品名</t>
  </si>
  <si>
    <t>日</t>
  </si>
  <si>
    <t>時間</t>
  </si>
  <si>
    <t>のし</t>
  </si>
  <si>
    <t>カード</t>
  </si>
  <si>
    <t>例</t>
  </si>
  <si>
    <r>
      <t>千興ファーム</t>
    </r>
    <r>
      <rPr>
        <sz val="10"/>
        <color rgb="FFFF0000"/>
        <rFont val="HGP明朝B"/>
        <family val="1"/>
        <charset val="128"/>
      </rPr>
      <t xml:space="preserve"> ※</t>
    </r>
    <phoneticPr fontId="3"/>
  </si>
  <si>
    <r>
      <t xml:space="preserve">8613203 </t>
    </r>
    <r>
      <rPr>
        <sz val="10"/>
        <color rgb="FFFF0000"/>
        <rFont val="HGP明朝B"/>
        <family val="1"/>
        <charset val="128"/>
      </rPr>
      <t>※</t>
    </r>
    <phoneticPr fontId="3"/>
  </si>
  <si>
    <r>
      <rPr>
        <sz val="10"/>
        <color rgb="FF000000"/>
        <rFont val="HGP明朝B"/>
        <family val="1"/>
        <charset val="128"/>
      </rPr>
      <t xml:space="preserve">熊本県上益城郡御船町高木油野2530 </t>
    </r>
    <r>
      <rPr>
        <sz val="10"/>
        <color rgb="FFFF0000"/>
        <rFont val="HGP明朝B"/>
        <family val="1"/>
        <charset val="128"/>
      </rPr>
      <t>※</t>
    </r>
  </si>
  <si>
    <r>
      <t xml:space="preserve">0962827677 </t>
    </r>
    <r>
      <rPr>
        <sz val="10"/>
        <color rgb="FFFF0000"/>
        <rFont val="HGP明朝B"/>
        <family val="1"/>
        <charset val="128"/>
      </rPr>
      <t>※</t>
    </r>
    <phoneticPr fontId="3"/>
  </si>
  <si>
    <r>
      <rPr>
        <sz val="10"/>
        <color rgb="FF000000"/>
        <rFont val="HGP明朝B"/>
        <family val="1"/>
        <charset val="128"/>
      </rPr>
      <t>スライス赤身さっぱりセット▼</t>
    </r>
    <r>
      <rPr>
        <sz val="10"/>
        <color rgb="FFFF0000"/>
        <rFont val="HGP明朝B"/>
        <family val="1"/>
        <charset val="128"/>
      </rPr>
      <t xml:space="preserve"> ※　　</t>
    </r>
    <phoneticPr fontId="3"/>
  </si>
  <si>
    <t>14時～16時▼</t>
    <phoneticPr fontId="3"/>
  </si>
  <si>
    <t>不要▼</t>
  </si>
  <si>
    <r>
      <t xml:space="preserve">2 </t>
    </r>
    <r>
      <rPr>
        <sz val="10"/>
        <color rgb="FFFF0000"/>
        <rFont val="HGP明朝B"/>
        <family val="1"/>
        <charset val="128"/>
      </rPr>
      <t>※</t>
    </r>
    <phoneticPr fontId="3"/>
  </si>
  <si>
    <t>合　計</t>
  </si>
  <si>
    <t>■　まとめてご注文商品一覧　■</t>
    <rPh sb="7" eb="9">
      <t>チュウモン</t>
    </rPh>
    <rPh sb="9" eb="11">
      <t>ショウヒン</t>
    </rPh>
    <rPh sb="11" eb="13">
      <t>イチラン</t>
    </rPh>
    <phoneticPr fontId="3"/>
  </si>
  <si>
    <t>商品名</t>
    <rPh sb="0" eb="3">
      <t>ショウヒンメイ</t>
    </rPh>
    <phoneticPr fontId="3"/>
  </si>
  <si>
    <t>金額</t>
  </si>
  <si>
    <t>送料</t>
    <rPh sb="0" eb="2">
      <t>ソウリョウ</t>
    </rPh>
    <phoneticPr fontId="3"/>
  </si>
  <si>
    <t>商品紹介ページ</t>
  </si>
  <si>
    <t>スライス６種バラエティーセット</t>
    <rPh sb="5" eb="6">
      <t>シュ</t>
    </rPh>
    <phoneticPr fontId="1"/>
  </si>
  <si>
    <t>https://www.suganoya.com/c/matomete/6003</t>
  </si>
  <si>
    <t>スライス３種食べ比べセット</t>
    <rPh sb="5" eb="6">
      <t>シュ</t>
    </rPh>
    <rPh sb="6" eb="7">
      <t>タ</t>
    </rPh>
    <rPh sb="8" eb="9">
      <t>クラ</t>
    </rPh>
    <phoneticPr fontId="1"/>
  </si>
  <si>
    <t>https://www.suganoya.com/c/matomete/6004</t>
  </si>
  <si>
    <t>スライス赤身さっぱりセット</t>
    <rPh sb="4" eb="6">
      <t>アカミ</t>
    </rPh>
    <phoneticPr fontId="1"/>
  </si>
  <si>
    <t>https://www.suganoya.com/c/matomete/6005</t>
  </si>
  <si>
    <t>大トロ入りスライス６種セット</t>
    <rPh sb="0" eb="1">
      <t>オオ</t>
    </rPh>
    <rPh sb="3" eb="4">
      <t>イ</t>
    </rPh>
    <rPh sb="10" eb="11">
      <t>シュ</t>
    </rPh>
    <phoneticPr fontId="1"/>
  </si>
  <si>
    <t>https://www.suganoya.com/c/matomete/6006</t>
  </si>
  <si>
    <t>スライス厳選霜降りセット</t>
    <rPh sb="4" eb="6">
      <t>ゲンセン</t>
    </rPh>
    <rPh sb="6" eb="8">
      <t>シモフ</t>
    </rPh>
    <phoneticPr fontId="1"/>
  </si>
  <si>
    <t>https://www.suganoya.com/c/matomete/6007</t>
  </si>
  <si>
    <t>スライスたっぷりセット</t>
  </si>
  <si>
    <t>https://www.suganoya.com/c/matomete/6008</t>
  </si>
  <si>
    <t>ブロック人気の3種セット</t>
    <rPh sb="4" eb="6">
      <t>ニンキ</t>
    </rPh>
    <rPh sb="8" eb="9">
      <t>シュ</t>
    </rPh>
    <phoneticPr fontId="1"/>
  </si>
  <si>
    <t>https://www.suganoya.com/c/matomete/6100</t>
  </si>
  <si>
    <t>ブロック3種食べ比べセット</t>
    <rPh sb="5" eb="6">
      <t>シュ</t>
    </rPh>
    <rPh sb="6" eb="7">
      <t>タ</t>
    </rPh>
    <rPh sb="8" eb="9">
      <t>クラ</t>
    </rPh>
    <phoneticPr fontId="1"/>
  </si>
  <si>
    <t>https://www.suganoya.com/c/matomete/6101</t>
  </si>
  <si>
    <t>ブロック4種バラエティーセット</t>
    <rPh sb="5" eb="6">
      <t>シュ</t>
    </rPh>
    <phoneticPr fontId="1"/>
  </si>
  <si>
    <t>https://www.suganoya.com/c/matomete/6102</t>
  </si>
  <si>
    <t>ブロック6種たっぷりセット</t>
    <rPh sb="5" eb="6">
      <t>シュ</t>
    </rPh>
    <phoneticPr fontId="1"/>
  </si>
  <si>
    <t>https://www.suganoya.com/c/matomete/6103</t>
  </si>
  <si>
    <t>国産ブロック4種バラエティーセット</t>
    <rPh sb="0" eb="2">
      <t>コクサン</t>
    </rPh>
    <rPh sb="7" eb="8">
      <t>シュ</t>
    </rPh>
    <phoneticPr fontId="1"/>
  </si>
  <si>
    <t>https://www.suganoya.com/c/matomete/6200</t>
  </si>
  <si>
    <t>国産ブロック6種たっぷりセット</t>
    <rPh sb="0" eb="2">
      <t>コクサン</t>
    </rPh>
    <rPh sb="7" eb="8">
      <t>シュ</t>
    </rPh>
    <phoneticPr fontId="1"/>
  </si>
  <si>
    <t>https://www.suganoya.com/c/matomete/6201</t>
  </si>
  <si>
    <t>カタログギフト5,500円コース</t>
    <rPh sb="12" eb="13">
      <t>エン</t>
    </rPh>
    <phoneticPr fontId="1"/>
  </si>
  <si>
    <t>https://www.suganoya.com/c/matomete/6400</t>
  </si>
  <si>
    <t>カタログギフト11,000円コース</t>
    <rPh sb="13" eb="14">
      <t>エン</t>
    </rPh>
    <phoneticPr fontId="1"/>
  </si>
  <si>
    <t>https://www.suganoya.com/c/matomete/6410</t>
  </si>
  <si>
    <t>カタログギフト22,000円コース</t>
    <rPh sb="13" eb="14">
      <t>エン</t>
    </rPh>
    <phoneticPr fontId="1"/>
  </si>
  <si>
    <t>https://www.suganoya.com/c/matomete/6420</t>
  </si>
  <si>
    <t xml:space="preserve">  </t>
  </si>
  <si>
    <t>カタログギフト33,000円コース</t>
    <rPh sb="13" eb="14">
      <t>エン</t>
    </rPh>
    <phoneticPr fontId="1"/>
  </si>
  <si>
    <t>https://www.suganoya.com/c/matomete/6430</t>
  </si>
  <si>
    <t>※金額は【送料無料/税込】の金額です。</t>
    <rPh sb="5" eb="7">
      <t>ソウリョウ</t>
    </rPh>
    <rPh sb="7" eb="9">
      <t>ムリョウ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</si>
</sst>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0&quot; &quot;;\(#,##0\)"/>
    <numFmt numFmtId="178" formatCode="0_);[Red]\(0\)"/>
  </numFmts>
  <fonts count="25">
    <font>
      <sz val="11"/>
      <color indexed="8"/>
      <name val="游ゴシック"/>
    </font>
    <font>
      <sz val="11"/>
      <color indexed="8"/>
      <name val="ヒラギノ角ゴ ProN W3"/>
      <family val="3"/>
      <charset val="128"/>
    </font>
    <font>
      <u/>
      <sz val="11"/>
      <color theme="10"/>
      <name val="游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P明朝B"/>
      <family val="1"/>
      <charset val="128"/>
    </font>
    <font>
      <sz val="11"/>
      <color indexed="8"/>
      <name val="HGP明朝B"/>
      <family val="1"/>
      <charset val="128"/>
    </font>
    <font>
      <b/>
      <sz val="10"/>
      <color indexed="8"/>
      <name val="HGP明朝B"/>
      <family val="1"/>
      <charset val="128"/>
    </font>
    <font>
      <b/>
      <sz val="11"/>
      <color indexed="8"/>
      <name val="HGP明朝B"/>
      <family val="1"/>
      <charset val="128"/>
    </font>
    <font>
      <u/>
      <sz val="10"/>
      <color indexed="15"/>
      <name val="HGP明朝B"/>
      <family val="1"/>
      <charset val="128"/>
    </font>
    <font>
      <u/>
      <sz val="10"/>
      <color indexed="11"/>
      <name val="HGP明朝B"/>
      <family val="1"/>
      <charset val="128"/>
    </font>
    <font>
      <sz val="10"/>
      <color rgb="FF222222"/>
      <name val="HGP明朝B"/>
      <family val="1"/>
      <charset val="128"/>
    </font>
    <font>
      <b/>
      <sz val="12"/>
      <color indexed="8"/>
      <name val="HGP明朝B"/>
      <family val="1"/>
      <charset val="128"/>
    </font>
    <font>
      <sz val="10"/>
      <name val="HGP明朝B"/>
      <family val="1"/>
      <charset val="128"/>
    </font>
    <font>
      <outline/>
      <sz val="10"/>
      <color indexed="8"/>
      <name val="HGP明朝B"/>
      <family val="1"/>
      <charset val="128"/>
    </font>
    <font>
      <sz val="10"/>
      <color indexed="16"/>
      <name val="HGP明朝B"/>
      <family val="1"/>
      <charset val="128"/>
    </font>
    <font>
      <b/>
      <sz val="10"/>
      <color rgb="FF000000"/>
      <name val="HGP明朝B"/>
      <family val="1"/>
      <charset val="128"/>
    </font>
    <font>
      <b/>
      <sz val="10"/>
      <color rgb="FFFF0000"/>
      <name val="HGP明朝B"/>
      <family val="1"/>
      <charset val="128"/>
    </font>
    <font>
      <u/>
      <sz val="11"/>
      <color theme="10"/>
      <name val="游ゴシック"/>
      <family val="3"/>
      <charset val="128"/>
    </font>
    <font>
      <sz val="10"/>
      <color rgb="FFFF0000"/>
      <name val="HGP明朝B"/>
      <family val="1"/>
      <charset val="128"/>
    </font>
    <font>
      <b/>
      <sz val="11"/>
      <color rgb="FF000000"/>
      <name val="HGP明朝B"/>
      <family val="1"/>
      <charset val="128"/>
    </font>
    <font>
      <sz val="11"/>
      <color theme="2" tint="0.39997558519241921"/>
      <name val="HGP明朝B"/>
      <family val="1"/>
      <charset val="128"/>
    </font>
    <font>
      <sz val="9"/>
      <color theme="2" tint="0.39997558519241921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0"/>
      <color rgb="FF000000"/>
      <name val="HGP明朝B"/>
      <family val="1"/>
      <charset val="128"/>
    </font>
    <font>
      <sz val="10"/>
      <color indexed="8"/>
      <name val="HGP明朝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/>
      <top style="thin">
        <color indexed="8"/>
      </top>
      <bottom/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13"/>
      </left>
      <right style="thin">
        <color indexed="13"/>
      </right>
      <top/>
      <bottom/>
      <diagonal/>
    </border>
    <border>
      <left style="medium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13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hair">
        <color indexed="8"/>
      </right>
      <top style="thin">
        <color indexed="13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thin">
        <color indexed="13"/>
      </bottom>
      <diagonal/>
    </border>
    <border>
      <left style="medium">
        <color indexed="64"/>
      </left>
      <right style="hair">
        <color indexed="8"/>
      </right>
      <top style="thin">
        <color indexed="13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3"/>
      </right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indexed="8"/>
      </right>
      <top style="medium">
        <color rgb="FF000000"/>
      </top>
      <bottom/>
      <diagonal/>
    </border>
    <border>
      <left style="hair">
        <color indexed="8"/>
      </left>
      <right style="hair">
        <color indexed="8"/>
      </right>
      <top style="medium">
        <color rgb="FF000000"/>
      </top>
      <bottom/>
      <diagonal/>
    </border>
    <border>
      <left style="hair">
        <color indexed="8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indexed="8"/>
      </right>
      <top style="medium">
        <color rgb="FF000000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rgb="FF000000"/>
      </top>
      <bottom style="medium">
        <color indexed="8"/>
      </bottom>
      <diagonal/>
    </border>
    <border>
      <left style="thin">
        <color indexed="8"/>
      </left>
      <right style="medium">
        <color rgb="FF000000"/>
      </right>
      <top style="medium">
        <color rgb="FF000000"/>
      </top>
      <bottom style="medium">
        <color indexed="8"/>
      </bottom>
      <diagonal/>
    </border>
    <border>
      <left style="medium">
        <color rgb="FF000000"/>
      </left>
      <right/>
      <top style="medium">
        <color indexed="8"/>
      </top>
      <bottom style="medium">
        <color rgb="FF000000"/>
      </bottom>
      <diagonal/>
    </border>
    <border>
      <left/>
      <right style="hair">
        <color indexed="8"/>
      </right>
      <top style="medium">
        <color indexed="8"/>
      </top>
      <bottom style="medium">
        <color rgb="FF000000"/>
      </bottom>
      <diagonal/>
    </border>
    <border>
      <left style="hair">
        <color indexed="8"/>
      </left>
      <right/>
      <top style="medium">
        <color indexed="8"/>
      </top>
      <bottom style="medium">
        <color rgb="FF000000"/>
      </bottom>
      <diagonal/>
    </border>
    <border>
      <left/>
      <right/>
      <top style="medium">
        <color indexed="8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8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13"/>
      </bottom>
      <diagonal/>
    </border>
    <border>
      <left/>
      <right style="medium">
        <color rgb="FF000000"/>
      </right>
      <top style="thin">
        <color indexed="13"/>
      </top>
      <bottom style="medium">
        <color rgb="FF000000"/>
      </bottom>
      <diagonal/>
    </border>
    <border>
      <left style="medium">
        <color rgb="FF000000"/>
      </left>
      <right style="thin">
        <color indexed="13"/>
      </right>
      <top style="medium">
        <color rgb="FF000000"/>
      </top>
      <bottom style="medium">
        <color rgb="FF000000"/>
      </bottom>
      <diagonal/>
    </border>
    <border>
      <left style="thin">
        <color indexed="13"/>
      </left>
      <right style="thin">
        <color indexed="13"/>
      </right>
      <top style="medium">
        <color rgb="FF000000"/>
      </top>
      <bottom style="medium">
        <color rgb="FF000000"/>
      </bottom>
      <diagonal/>
    </border>
    <border>
      <left style="thin">
        <color indexed="13"/>
      </left>
      <right style="hair">
        <color indexed="8"/>
      </right>
      <top style="medium">
        <color rgb="FF000000"/>
      </top>
      <bottom style="medium">
        <color rgb="FF000000"/>
      </bottom>
      <diagonal/>
    </border>
    <border>
      <left style="hair">
        <color indexed="8"/>
      </left>
      <right style="hair">
        <color indexed="8"/>
      </right>
      <top style="medium">
        <color rgb="FF000000"/>
      </top>
      <bottom style="medium">
        <color rgb="FF000000"/>
      </bottom>
      <diagonal/>
    </border>
    <border>
      <left style="hair">
        <color indexed="8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3">
    <xf numFmtId="0" fontId="0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259">
    <xf numFmtId="0" fontId="0" fillId="0" borderId="0" xfId="0">
      <alignment vertical="center"/>
    </xf>
    <xf numFmtId="0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5" fillId="2" borderId="0" xfId="0" applyFont="1" applyFill="1" applyBorder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>
      <alignment vertical="center"/>
    </xf>
    <xf numFmtId="14" fontId="5" fillId="0" borderId="0" xfId="0" applyNumberFormat="1" applyFont="1">
      <alignment vertical="center"/>
    </xf>
    <xf numFmtId="49" fontId="4" fillId="4" borderId="18" xfId="0" applyNumberFormat="1" applyFont="1" applyFill="1" applyBorder="1" applyAlignment="1">
      <alignment horizontal="center" vertical="center"/>
    </xf>
    <xf numFmtId="49" fontId="4" fillId="4" borderId="36" xfId="0" applyNumberFormat="1" applyFont="1" applyFill="1" applyBorder="1" applyAlignment="1">
      <alignment horizontal="center" vertical="center"/>
    </xf>
    <xf numFmtId="49" fontId="5" fillId="5" borderId="43" xfId="0" applyNumberFormat="1" applyFont="1" applyFill="1" applyBorder="1">
      <alignment vertical="center"/>
    </xf>
    <xf numFmtId="49" fontId="4" fillId="5" borderId="43" xfId="0" applyNumberFormat="1" applyFont="1" applyFill="1" applyBorder="1" applyAlignment="1">
      <alignment horizontal="center" vertical="center"/>
    </xf>
    <xf numFmtId="49" fontId="5" fillId="2" borderId="40" xfId="0" applyNumberFormat="1" applyFont="1" applyFill="1" applyBorder="1" applyAlignment="1">
      <alignment horizontal="center" vertical="center"/>
    </xf>
    <xf numFmtId="0" fontId="4" fillId="2" borderId="1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9" fontId="5" fillId="2" borderId="0" xfId="0" applyNumberFormat="1" applyFont="1" applyFill="1" applyBorder="1">
      <alignment vertical="center"/>
    </xf>
    <xf numFmtId="49" fontId="4" fillId="2" borderId="0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61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176" fontId="4" fillId="2" borderId="32" xfId="0" applyNumberFormat="1" applyFont="1" applyFill="1" applyBorder="1" applyProtection="1">
      <alignment vertical="center"/>
      <protection locked="0"/>
    </xf>
    <xf numFmtId="176" fontId="4" fillId="2" borderId="59" xfId="0" applyNumberFormat="1" applyFont="1" applyFill="1" applyBorder="1" applyProtection="1">
      <alignment vertical="center"/>
      <protection locked="0"/>
    </xf>
    <xf numFmtId="0" fontId="5" fillId="2" borderId="32" xfId="0" applyNumberFormat="1" applyFont="1" applyFill="1" applyBorder="1" applyAlignment="1" applyProtection="1">
      <alignment horizontal="left" vertical="center"/>
      <protection locked="0"/>
    </xf>
    <xf numFmtId="176" fontId="4" fillId="2" borderId="32" xfId="0" applyNumberFormat="1" applyFont="1" applyFill="1" applyBorder="1" applyAlignment="1" applyProtection="1">
      <alignment horizontal="left" vertical="center"/>
      <protection locked="0"/>
    </xf>
    <xf numFmtId="0" fontId="4" fillId="2" borderId="32" xfId="0" applyNumberFormat="1" applyFont="1" applyFill="1" applyBorder="1" applyAlignment="1" applyProtection="1">
      <alignment horizontal="center" vertical="center"/>
      <protection locked="0"/>
    </xf>
    <xf numFmtId="49" fontId="6" fillId="2" borderId="31" xfId="0" applyNumberFormat="1" applyFont="1" applyFill="1" applyBorder="1" applyAlignment="1">
      <alignment horizontal="center" vertical="center"/>
    </xf>
    <xf numFmtId="49" fontId="6" fillId="2" borderId="65" xfId="0" applyNumberFormat="1" applyFont="1" applyFill="1" applyBorder="1" applyAlignment="1">
      <alignment horizontal="center" vertical="center"/>
    </xf>
    <xf numFmtId="0" fontId="4" fillId="2" borderId="7" xfId="0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2" borderId="10" xfId="0" applyFont="1" applyFill="1" applyBorder="1">
      <alignment vertical="center"/>
    </xf>
    <xf numFmtId="177" fontId="4" fillId="2" borderId="32" xfId="0" applyNumberFormat="1" applyFont="1" applyFill="1" applyBorder="1" applyAlignment="1">
      <alignment vertical="center" readingOrder="1"/>
    </xf>
    <xf numFmtId="177" fontId="4" fillId="2" borderId="33" xfId="0" applyNumberFormat="1" applyFont="1" applyFill="1" applyBorder="1" applyAlignment="1">
      <alignment vertical="center" readingOrder="1"/>
    </xf>
    <xf numFmtId="177" fontId="4" fillId="2" borderId="21" xfId="0" applyNumberFormat="1" applyFont="1" applyFill="1" applyBorder="1" applyAlignment="1">
      <alignment vertical="center" readingOrder="1"/>
    </xf>
    <xf numFmtId="177" fontId="13" fillId="2" borderId="21" xfId="0" applyNumberFormat="1" applyFont="1" applyFill="1" applyBorder="1" applyAlignment="1">
      <alignment vertical="center" readingOrder="1"/>
    </xf>
    <xf numFmtId="0" fontId="4" fillId="2" borderId="34" xfId="0" applyFont="1" applyFill="1" applyBorder="1">
      <alignment vertical="center"/>
    </xf>
    <xf numFmtId="49" fontId="4" fillId="2" borderId="1" xfId="0" applyNumberFormat="1" applyFont="1" applyFill="1" applyBorder="1">
      <alignment vertical="center"/>
    </xf>
    <xf numFmtId="0" fontId="5" fillId="2" borderId="0" xfId="0" applyFont="1" applyFill="1" applyBorder="1" applyAlignment="1">
      <alignment horizontal="left" vertical="center"/>
    </xf>
    <xf numFmtId="0" fontId="5" fillId="2" borderId="71" xfId="0" applyFont="1" applyFill="1" applyBorder="1" applyAlignment="1">
      <alignment horizontal="left" vertical="center"/>
    </xf>
    <xf numFmtId="0" fontId="5" fillId="2" borderId="72" xfId="0" applyFont="1" applyFill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74" xfId="0" applyFont="1" applyBorder="1" applyAlignment="1">
      <alignment horizontal="left" vertical="center"/>
    </xf>
    <xf numFmtId="0" fontId="10" fillId="0" borderId="75" xfId="0" applyFont="1" applyBorder="1" applyAlignment="1">
      <alignment horizontal="left" vertical="center"/>
    </xf>
    <xf numFmtId="0" fontId="5" fillId="0" borderId="0" xfId="0" applyNumberFormat="1" applyFont="1" applyProtection="1">
      <alignment vertical="center"/>
      <protection locked="0"/>
    </xf>
    <xf numFmtId="49" fontId="18" fillId="2" borderId="0" xfId="0" applyNumberFormat="1" applyFont="1" applyFill="1" applyBorder="1">
      <alignment vertical="center"/>
    </xf>
    <xf numFmtId="49" fontId="14" fillId="2" borderId="0" xfId="0" applyNumberFormat="1" applyFont="1" applyFill="1" applyBorder="1">
      <alignment vertical="center"/>
    </xf>
    <xf numFmtId="177" fontId="4" fillId="2" borderId="38" xfId="0" applyNumberFormat="1" applyFont="1" applyFill="1" applyBorder="1" applyAlignment="1">
      <alignment vertical="center" readingOrder="1"/>
    </xf>
    <xf numFmtId="177" fontId="4" fillId="2" borderId="76" xfId="0" applyNumberFormat="1" applyFont="1" applyFill="1" applyBorder="1" applyAlignment="1">
      <alignment vertical="center" readingOrder="1"/>
    </xf>
    <xf numFmtId="49" fontId="2" fillId="2" borderId="94" xfId="1" applyNumberFormat="1" applyFill="1" applyBorder="1" applyAlignment="1">
      <alignment vertical="center"/>
    </xf>
    <xf numFmtId="177" fontId="4" fillId="2" borderId="83" xfId="0" applyNumberFormat="1" applyFont="1" applyFill="1" applyBorder="1" applyAlignment="1">
      <alignment vertical="center" readingOrder="1"/>
    </xf>
    <xf numFmtId="49" fontId="2" fillId="2" borderId="95" xfId="1" applyNumberFormat="1" applyFill="1" applyBorder="1" applyAlignment="1">
      <alignment vertical="center" readingOrder="1"/>
    </xf>
    <xf numFmtId="49" fontId="17" fillId="2" borderId="93" xfId="2" applyNumberFormat="1" applyFill="1" applyBorder="1" applyAlignment="1">
      <alignment vertical="center"/>
    </xf>
    <xf numFmtId="49" fontId="4" fillId="5" borderId="84" xfId="0" applyNumberFormat="1" applyFont="1" applyFill="1" applyBorder="1" applyAlignment="1">
      <alignment horizontal="center" vertical="center"/>
    </xf>
    <xf numFmtId="49" fontId="4" fillId="5" borderId="96" xfId="0" applyNumberFormat="1" applyFont="1" applyFill="1" applyBorder="1" applyAlignment="1">
      <alignment horizontal="center" vertical="center"/>
    </xf>
    <xf numFmtId="49" fontId="17" fillId="2" borderId="97" xfId="2" applyNumberFormat="1" applyFill="1" applyBorder="1" applyAlignment="1">
      <alignment vertical="center"/>
    </xf>
    <xf numFmtId="49" fontId="4" fillId="5" borderId="98" xfId="0" applyNumberFormat="1" applyFont="1" applyFill="1" applyBorder="1" applyAlignment="1">
      <alignment horizontal="center" vertical="center"/>
    </xf>
    <xf numFmtId="49" fontId="13" fillId="0" borderId="99" xfId="0" applyNumberFormat="1" applyFont="1" applyBorder="1" applyAlignment="1">
      <alignment vertical="center" readingOrder="1"/>
    </xf>
    <xf numFmtId="49" fontId="13" fillId="0" borderId="100" xfId="0" applyNumberFormat="1" applyFont="1" applyBorder="1" applyAlignment="1">
      <alignment vertical="center" readingOrder="1"/>
    </xf>
    <xf numFmtId="49" fontId="13" fillId="2" borderId="100" xfId="0" applyNumberFormat="1" applyFont="1" applyFill="1" applyBorder="1" applyAlignment="1">
      <alignment vertical="center" readingOrder="1"/>
    </xf>
    <xf numFmtId="49" fontId="4" fillId="2" borderId="100" xfId="0" applyNumberFormat="1" applyFont="1" applyFill="1" applyBorder="1" applyAlignment="1">
      <alignment vertical="center" readingOrder="1"/>
    </xf>
    <xf numFmtId="49" fontId="4" fillId="2" borderId="101" xfId="0" applyNumberFormat="1" applyFont="1" applyFill="1" applyBorder="1" applyAlignment="1">
      <alignment vertical="center" readingOrder="1"/>
    </xf>
    <xf numFmtId="178" fontId="4" fillId="5" borderId="88" xfId="0" applyNumberFormat="1" applyFont="1" applyFill="1" applyBorder="1" applyAlignment="1">
      <alignment horizontal="left" vertical="center"/>
    </xf>
    <xf numFmtId="178" fontId="13" fillId="0" borderId="102" xfId="0" applyNumberFormat="1" applyFont="1" applyBorder="1" applyAlignment="1">
      <alignment horizontal="left" vertical="center"/>
    </xf>
    <xf numFmtId="178" fontId="13" fillId="0" borderId="29" xfId="0" applyNumberFormat="1" applyFont="1" applyBorder="1" applyAlignment="1">
      <alignment horizontal="left" vertical="center"/>
    </xf>
    <xf numFmtId="178" fontId="13" fillId="2" borderId="29" xfId="0" applyNumberFormat="1" applyFont="1" applyFill="1" applyBorder="1" applyAlignment="1">
      <alignment horizontal="left" vertical="center"/>
    </xf>
    <xf numFmtId="178" fontId="4" fillId="2" borderId="29" xfId="0" applyNumberFormat="1" applyFont="1" applyFill="1" applyBorder="1" applyAlignment="1">
      <alignment horizontal="left" vertical="center"/>
    </xf>
    <xf numFmtId="178" fontId="4" fillId="2" borderId="103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vertical="top"/>
    </xf>
    <xf numFmtId="0" fontId="5" fillId="6" borderId="0" xfId="0" applyFont="1" applyFill="1" applyBorder="1" applyAlignment="1">
      <alignment vertical="top"/>
    </xf>
    <xf numFmtId="49" fontId="6" fillId="6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vertical="top"/>
    </xf>
    <xf numFmtId="0" fontId="5" fillId="0" borderId="0" xfId="0" applyNumberFormat="1" applyFont="1" applyAlignment="1" applyProtection="1">
      <alignment vertical="top"/>
      <protection locked="0"/>
    </xf>
    <xf numFmtId="0" fontId="5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176" fontId="4" fillId="2" borderId="28" xfId="0" applyNumberFormat="1" applyFont="1" applyFill="1" applyBorder="1" applyProtection="1">
      <alignment vertical="center"/>
      <protection locked="0"/>
    </xf>
    <xf numFmtId="0" fontId="4" fillId="2" borderId="104" xfId="0" applyFont="1" applyFill="1" applyBorder="1" applyAlignment="1" applyProtection="1">
      <alignment horizontal="center" vertical="center"/>
      <protection locked="0"/>
    </xf>
    <xf numFmtId="49" fontId="5" fillId="2" borderId="111" xfId="0" applyNumberFormat="1" applyFont="1" applyFill="1" applyBorder="1" applyAlignment="1" applyProtection="1">
      <alignment horizontal="center" vertical="center"/>
      <protection locked="0"/>
    </xf>
    <xf numFmtId="0" fontId="4" fillId="2" borderId="11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2" borderId="137" xfId="0" applyNumberFormat="1" applyFont="1" applyFill="1" applyBorder="1" applyAlignment="1">
      <alignment horizontal="center" vertical="center"/>
    </xf>
    <xf numFmtId="0" fontId="5" fillId="0" borderId="116" xfId="0" applyNumberFormat="1" applyFont="1" applyBorder="1" applyAlignment="1">
      <alignment vertical="top"/>
    </xf>
    <xf numFmtId="0" fontId="5" fillId="0" borderId="72" xfId="0" applyNumberFormat="1" applyFont="1" applyBorder="1" applyProtection="1">
      <alignment vertical="center"/>
      <protection locked="0"/>
    </xf>
    <xf numFmtId="0" fontId="5" fillId="0" borderId="72" xfId="0" applyNumberFormat="1" applyFont="1" applyBorder="1">
      <alignment vertical="center"/>
    </xf>
    <xf numFmtId="49" fontId="7" fillId="0" borderId="75" xfId="0" applyNumberFormat="1" applyFont="1" applyFill="1" applyBorder="1">
      <alignment vertic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5" borderId="144" xfId="0" applyNumberFormat="1" applyFont="1" applyFill="1" applyBorder="1" applyAlignment="1">
      <alignment horizontal="left" vertical="center"/>
    </xf>
    <xf numFmtId="0" fontId="7" fillId="5" borderId="145" xfId="0" applyNumberFormat="1" applyFont="1" applyFill="1" applyBorder="1" applyAlignment="1">
      <alignment horizontal="left" vertical="center"/>
    </xf>
    <xf numFmtId="0" fontId="7" fillId="5" borderId="146" xfId="0" applyNumberFormat="1" applyFont="1" applyFill="1" applyBorder="1" applyAlignment="1">
      <alignment horizontal="left" vertical="center"/>
    </xf>
    <xf numFmtId="0" fontId="5" fillId="0" borderId="143" xfId="0" applyNumberFormat="1" applyFont="1" applyBorder="1" applyAlignment="1">
      <alignment horizontal="center" vertical="center" textRotation="255"/>
    </xf>
    <xf numFmtId="0" fontId="5" fillId="0" borderId="141" xfId="0" applyNumberFormat="1" applyFont="1" applyBorder="1" applyAlignment="1">
      <alignment horizontal="center" vertical="center" textRotation="255"/>
    </xf>
    <xf numFmtId="177" fontId="4" fillId="2" borderId="28" xfId="0" applyNumberFormat="1" applyFont="1" applyFill="1" applyBorder="1" applyAlignment="1" applyProtection="1">
      <alignment horizontal="right" vertical="center"/>
    </xf>
    <xf numFmtId="177" fontId="4" fillId="2" borderId="30" xfId="0" applyNumberFormat="1" applyFont="1" applyFill="1" applyBorder="1" applyAlignment="1" applyProtection="1">
      <alignment horizontal="right" vertical="center"/>
    </xf>
    <xf numFmtId="3" fontId="4" fillId="2" borderId="32" xfId="0" applyNumberFormat="1" applyFont="1" applyFill="1" applyBorder="1" applyAlignment="1" applyProtection="1">
      <alignment horizontal="right" vertical="center"/>
    </xf>
    <xf numFmtId="0" fontId="4" fillId="2" borderId="32" xfId="0" applyFont="1" applyFill="1" applyBorder="1" applyAlignment="1" applyProtection="1">
      <alignment horizontal="right" vertical="center"/>
    </xf>
    <xf numFmtId="177" fontId="4" fillId="2" borderId="64" xfId="0" applyNumberFormat="1" applyFont="1" applyFill="1" applyBorder="1" applyAlignment="1" applyProtection="1">
      <alignment horizontal="right" vertical="center"/>
    </xf>
    <xf numFmtId="49" fontId="4" fillId="5" borderId="12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48" xfId="0" applyFont="1" applyFill="1" applyBorder="1" applyAlignment="1">
      <alignment horizontal="center" vertical="center"/>
    </xf>
    <xf numFmtId="49" fontId="4" fillId="2" borderId="66" xfId="0" applyNumberFormat="1" applyFont="1" applyFill="1" applyBorder="1" applyAlignment="1" applyProtection="1">
      <alignment horizontal="left" vertical="center"/>
      <protection locked="0"/>
    </xf>
    <xf numFmtId="49" fontId="4" fillId="2" borderId="19" xfId="0" applyNumberFormat="1" applyFont="1" applyFill="1" applyBorder="1" applyAlignment="1" applyProtection="1">
      <alignment horizontal="left" vertical="center"/>
      <protection locked="0"/>
    </xf>
    <xf numFmtId="49" fontId="4" fillId="2" borderId="67" xfId="0" applyNumberFormat="1" applyFont="1" applyFill="1" applyBorder="1" applyAlignment="1" applyProtection="1">
      <alignment horizontal="left" vertical="center"/>
      <protection locked="0"/>
    </xf>
    <xf numFmtId="49" fontId="4" fillId="2" borderId="38" xfId="0" applyNumberFormat="1" applyFont="1" applyFill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 applyProtection="1">
      <alignment horizontal="center" vertical="center"/>
      <protection locked="0"/>
    </xf>
    <xf numFmtId="0" fontId="4" fillId="2" borderId="109" xfId="0" applyFont="1" applyFill="1" applyBorder="1" applyAlignment="1" applyProtection="1">
      <alignment horizontal="center" vertical="center"/>
      <protection locked="0"/>
    </xf>
    <xf numFmtId="0" fontId="4" fillId="2" borderId="117" xfId="0" applyFont="1" applyFill="1" applyBorder="1" applyAlignment="1" applyProtection="1">
      <alignment horizontal="center" vertical="center"/>
      <protection locked="0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119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49" fontId="4" fillId="5" borderId="27" xfId="0" applyNumberFormat="1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2" borderId="32" xfId="0" applyNumberFormat="1" applyFont="1" applyFill="1" applyBorder="1" applyAlignment="1" applyProtection="1">
      <alignment horizontal="center" vertical="center"/>
      <protection locked="0"/>
    </xf>
    <xf numFmtId="177" fontId="4" fillId="2" borderId="32" xfId="0" applyNumberFormat="1" applyFont="1" applyFill="1" applyBorder="1" applyAlignment="1" applyProtection="1">
      <alignment horizontal="right" vertical="center"/>
    </xf>
    <xf numFmtId="177" fontId="4" fillId="2" borderId="35" xfId="0" applyNumberFormat="1" applyFont="1" applyFill="1" applyBorder="1" applyAlignment="1" applyProtection="1">
      <alignment horizontal="right" vertical="center"/>
    </xf>
    <xf numFmtId="49" fontId="4" fillId="5" borderId="52" xfId="0" applyNumberFormat="1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49" fontId="4" fillId="5" borderId="20" xfId="0" applyNumberFormat="1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5" fillId="2" borderId="2" xfId="0" applyFont="1" applyFill="1" applyBorder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21" xfId="0" applyNumberFormat="1" applyFont="1" applyFill="1" applyBorder="1" applyAlignment="1" applyProtection="1">
      <alignment horizontal="left" vertical="center"/>
      <protection locked="0"/>
    </xf>
    <xf numFmtId="49" fontId="6" fillId="2" borderId="90" xfId="0" applyNumberFormat="1" applyFont="1" applyFill="1" applyBorder="1" applyAlignment="1" applyProtection="1">
      <alignment horizontal="center" vertical="center"/>
      <protection locked="0"/>
    </xf>
    <xf numFmtId="0" fontId="4" fillId="5" borderId="27" xfId="0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49" fontId="4" fillId="5" borderId="44" xfId="0" applyNumberFormat="1" applyFont="1" applyFill="1" applyBorder="1" applyAlignment="1">
      <alignment horizontal="center" vertical="center"/>
    </xf>
    <xf numFmtId="49" fontId="4" fillId="5" borderId="45" xfId="0" applyNumberFormat="1" applyFont="1" applyFill="1" applyBorder="1" applyAlignment="1">
      <alignment horizontal="center" vertical="center"/>
    </xf>
    <xf numFmtId="49" fontId="4" fillId="5" borderId="46" xfId="0" applyNumberFormat="1" applyFont="1" applyFill="1" applyBorder="1" applyAlignment="1">
      <alignment horizontal="center" vertical="center"/>
    </xf>
    <xf numFmtId="49" fontId="24" fillId="2" borderId="41" xfId="0" applyNumberFormat="1" applyFont="1" applyFill="1" applyBorder="1" applyAlignment="1" applyProtection="1">
      <alignment horizontal="left" vertical="center"/>
      <protection locked="0"/>
    </xf>
    <xf numFmtId="49" fontId="4" fillId="2" borderId="17" xfId="0" applyNumberFormat="1" applyFont="1" applyFill="1" applyBorder="1" applyAlignment="1" applyProtection="1">
      <alignment horizontal="left" vertical="center"/>
      <protection locked="0"/>
    </xf>
    <xf numFmtId="49" fontId="4" fillId="2" borderId="42" xfId="0" applyNumberFormat="1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16" xfId="0" applyFont="1" applyFill="1" applyBorder="1" applyAlignment="1" applyProtection="1">
      <alignment horizontal="left" vertical="center"/>
      <protection locked="0"/>
    </xf>
    <xf numFmtId="49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49" fontId="6" fillId="2" borderId="83" xfId="0" applyNumberFormat="1" applyFont="1" applyFill="1" applyBorder="1" applyAlignment="1" applyProtection="1">
      <alignment horizontal="center" vertical="center"/>
      <protection locked="0"/>
    </xf>
    <xf numFmtId="49" fontId="4" fillId="2" borderId="83" xfId="0" applyNumberFormat="1" applyFont="1" applyFill="1" applyBorder="1" applyAlignment="1" applyProtection="1">
      <alignment horizontal="left" vertical="center"/>
      <protection locked="0"/>
    </xf>
    <xf numFmtId="49" fontId="4" fillId="2" borderId="92" xfId="0" applyNumberFormat="1" applyFont="1" applyFill="1" applyBorder="1" applyAlignment="1" applyProtection="1">
      <alignment horizontal="left" vertical="center"/>
      <protection locked="0"/>
    </xf>
    <xf numFmtId="49" fontId="15" fillId="0" borderId="82" xfId="0" applyNumberFormat="1" applyFont="1" applyFill="1" applyBorder="1" applyAlignment="1" applyProtection="1">
      <alignment horizontal="center" vertical="center"/>
      <protection locked="0"/>
    </xf>
    <xf numFmtId="49" fontId="15" fillId="0" borderId="83" xfId="0" applyNumberFormat="1" applyFont="1" applyFill="1" applyBorder="1" applyAlignment="1" applyProtection="1">
      <alignment horizontal="center" vertical="center"/>
      <protection locked="0"/>
    </xf>
    <xf numFmtId="49" fontId="4" fillId="2" borderId="90" xfId="0" applyNumberFormat="1" applyFont="1" applyFill="1" applyBorder="1" applyAlignment="1" applyProtection="1">
      <alignment horizontal="left" vertical="center"/>
      <protection locked="0"/>
    </xf>
    <xf numFmtId="49" fontId="4" fillId="2" borderId="91" xfId="0" applyNumberFormat="1" applyFont="1" applyFill="1" applyBorder="1" applyAlignment="1" applyProtection="1">
      <alignment horizontal="left" vertical="center"/>
      <protection locked="0"/>
    </xf>
    <xf numFmtId="0" fontId="4" fillId="2" borderId="108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>
      <alignment vertical="center"/>
    </xf>
    <xf numFmtId="49" fontId="15" fillId="3" borderId="77" xfId="0" applyNumberFormat="1" applyFont="1" applyFill="1" applyBorder="1" applyAlignment="1">
      <alignment horizontal="left" vertical="center"/>
    </xf>
    <xf numFmtId="0" fontId="6" fillId="3" borderId="78" xfId="0" applyFont="1" applyFill="1" applyBorder="1" applyAlignment="1">
      <alignment horizontal="left" vertical="center"/>
    </xf>
    <xf numFmtId="0" fontId="6" fillId="3" borderId="79" xfId="0" applyFont="1" applyFill="1" applyBorder="1" applyAlignment="1">
      <alignment horizontal="left" vertical="center"/>
    </xf>
    <xf numFmtId="49" fontId="4" fillId="2" borderId="39" xfId="0" applyNumberFormat="1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49" fontId="4" fillId="5" borderId="22" xfId="0" applyNumberFormat="1" applyFont="1" applyFill="1" applyBorder="1" applyAlignment="1">
      <alignment horizontal="center" vertical="center"/>
    </xf>
    <xf numFmtId="49" fontId="4" fillId="5" borderId="23" xfId="0" applyNumberFormat="1" applyFont="1" applyFill="1" applyBorder="1" applyAlignment="1">
      <alignment horizontal="center" vertical="center"/>
    </xf>
    <xf numFmtId="0" fontId="5" fillId="2" borderId="21" xfId="0" applyFont="1" applyFill="1" applyBorder="1" applyProtection="1">
      <alignment vertical="center"/>
      <protection locked="0"/>
    </xf>
    <xf numFmtId="0" fontId="4" fillId="2" borderId="21" xfId="0" applyFont="1" applyFill="1" applyBorder="1" applyAlignment="1" applyProtection="1">
      <alignment horizontal="left" vertical="center"/>
      <protection locked="0"/>
    </xf>
    <xf numFmtId="49" fontId="4" fillId="2" borderId="21" xfId="0" applyNumberFormat="1" applyFont="1" applyFill="1" applyBorder="1" applyAlignment="1" applyProtection="1">
      <alignment horizontal="center" vertical="center"/>
      <protection locked="0"/>
    </xf>
    <xf numFmtId="49" fontId="4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2" borderId="112" xfId="0" applyFont="1" applyFill="1" applyBorder="1" applyAlignment="1" applyProtection="1">
      <alignment horizontal="left" vertical="center"/>
      <protection locked="0"/>
    </xf>
    <xf numFmtId="0" fontId="5" fillId="2" borderId="60" xfId="0" applyFont="1" applyFill="1" applyBorder="1" applyProtection="1">
      <alignment vertical="center"/>
      <protection locked="0"/>
    </xf>
    <xf numFmtId="0" fontId="4" fillId="2" borderId="60" xfId="0" applyFont="1" applyFill="1" applyBorder="1" applyAlignment="1" applyProtection="1">
      <alignment horizontal="left" vertical="center"/>
      <protection locked="0"/>
    </xf>
    <xf numFmtId="0" fontId="4" fillId="2" borderId="54" xfId="0" applyFont="1" applyFill="1" applyBorder="1" applyAlignment="1" applyProtection="1">
      <alignment horizontal="left" vertical="center"/>
      <protection locked="0"/>
    </xf>
    <xf numFmtId="0" fontId="4" fillId="2" borderId="62" xfId="0" applyFont="1" applyFill="1" applyBorder="1" applyAlignment="1" applyProtection="1">
      <alignment horizontal="left" vertical="center"/>
      <protection locked="0"/>
    </xf>
    <xf numFmtId="0" fontId="4" fillId="2" borderId="58" xfId="0" applyFont="1" applyFill="1" applyBorder="1" applyAlignment="1" applyProtection="1">
      <alignment horizontal="left" vertical="center"/>
      <protection locked="0"/>
    </xf>
    <xf numFmtId="49" fontId="4" fillId="2" borderId="60" xfId="0" applyNumberFormat="1" applyFont="1" applyFill="1" applyBorder="1" applyAlignment="1" applyProtection="1">
      <alignment horizontal="center" vertical="center"/>
      <protection locked="0"/>
    </xf>
    <xf numFmtId="49" fontId="4" fillId="2" borderId="54" xfId="0" applyNumberFormat="1" applyFont="1" applyFill="1" applyBorder="1" applyAlignment="1" applyProtection="1">
      <alignment horizontal="center" vertical="center"/>
      <protection locked="0"/>
    </xf>
    <xf numFmtId="177" fontId="4" fillId="2" borderId="137" xfId="0" applyNumberFormat="1" applyFont="1" applyFill="1" applyBorder="1" applyAlignment="1" applyProtection="1">
      <alignment horizontal="right" vertical="center"/>
    </xf>
    <xf numFmtId="177" fontId="4" fillId="2" borderId="138" xfId="0" applyNumberFormat="1" applyFont="1" applyFill="1" applyBorder="1" applyAlignment="1" applyProtection="1">
      <alignment horizontal="right" vertical="center"/>
    </xf>
    <xf numFmtId="0" fontId="4" fillId="2" borderId="137" xfId="0" applyNumberFormat="1" applyFont="1" applyFill="1" applyBorder="1" applyAlignment="1" applyProtection="1">
      <alignment horizontal="right" vertical="center"/>
    </xf>
    <xf numFmtId="0" fontId="4" fillId="2" borderId="137" xfId="0" applyFont="1" applyFill="1" applyBorder="1" applyAlignment="1" applyProtection="1">
      <alignment horizontal="right" vertical="center"/>
    </xf>
    <xf numFmtId="49" fontId="6" fillId="2" borderId="134" xfId="0" applyNumberFormat="1" applyFont="1" applyFill="1" applyBorder="1" applyAlignment="1">
      <alignment horizontal="center" vertical="center"/>
    </xf>
    <xf numFmtId="0" fontId="6" fillId="2" borderId="135" xfId="0" applyFont="1" applyFill="1" applyBorder="1" applyAlignment="1">
      <alignment horizontal="center" vertical="center"/>
    </xf>
    <xf numFmtId="0" fontId="6" fillId="2" borderId="136" xfId="0" applyFont="1" applyFill="1" applyBorder="1" applyAlignment="1">
      <alignment horizontal="center" vertical="center"/>
    </xf>
    <xf numFmtId="177" fontId="4" fillId="2" borderId="121" xfId="0" applyNumberFormat="1" applyFont="1" applyFill="1" applyBorder="1" applyAlignment="1" applyProtection="1">
      <alignment horizontal="right" vertical="center"/>
    </xf>
    <xf numFmtId="177" fontId="4" fillId="2" borderId="104" xfId="0" applyNumberFormat="1" applyFont="1" applyFill="1" applyBorder="1" applyAlignment="1" applyProtection="1">
      <alignment horizontal="right" vertical="center"/>
    </xf>
    <xf numFmtId="3" fontId="4" fillId="2" borderId="59" xfId="0" applyNumberFormat="1" applyFont="1" applyFill="1" applyBorder="1" applyAlignment="1" applyProtection="1">
      <alignment horizontal="right" vertical="center"/>
    </xf>
    <xf numFmtId="0" fontId="4" fillId="2" borderId="59" xfId="0" applyFont="1" applyFill="1" applyBorder="1" applyAlignment="1" applyProtection="1">
      <alignment horizontal="right" vertical="center"/>
    </xf>
    <xf numFmtId="177" fontId="4" fillId="2" borderId="140" xfId="0" applyNumberFormat="1" applyFont="1" applyFill="1" applyBorder="1" applyAlignment="1" applyProtection="1">
      <alignment horizontal="right" vertical="center"/>
    </xf>
    <xf numFmtId="49" fontId="4" fillId="2" borderId="76" xfId="0" applyNumberFormat="1" applyFont="1" applyFill="1" applyBorder="1" applyAlignment="1" applyProtection="1">
      <alignment horizontal="center" vertical="center"/>
      <protection locked="0"/>
    </xf>
    <xf numFmtId="0" fontId="4" fillId="2" borderId="139" xfId="0" applyFont="1" applyFill="1" applyBorder="1" applyAlignment="1" applyProtection="1">
      <alignment horizontal="center" vertical="center"/>
      <protection locked="0"/>
    </xf>
    <xf numFmtId="0" fontId="4" fillId="2" borderId="122" xfId="0" applyFont="1" applyFill="1" applyBorder="1" applyAlignment="1" applyProtection="1">
      <alignment horizontal="center" vertical="center"/>
      <protection locked="0"/>
    </xf>
    <xf numFmtId="0" fontId="4" fillId="2" borderId="107" xfId="0" applyFont="1" applyFill="1" applyBorder="1" applyAlignment="1" applyProtection="1">
      <alignment horizontal="center" vertical="center"/>
      <protection locked="0"/>
    </xf>
    <xf numFmtId="0" fontId="4" fillId="2" borderId="118" xfId="0" applyFont="1" applyFill="1" applyBorder="1" applyAlignment="1" applyProtection="1">
      <alignment horizontal="center" vertical="center"/>
      <protection locked="0"/>
    </xf>
    <xf numFmtId="0" fontId="4" fillId="2" borderId="86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center"/>
    </xf>
    <xf numFmtId="49" fontId="4" fillId="2" borderId="41" xfId="0" applyNumberFormat="1" applyFont="1" applyFill="1" applyBorder="1" applyAlignment="1" applyProtection="1">
      <alignment horizontal="left" vertical="center"/>
      <protection locked="0"/>
    </xf>
    <xf numFmtId="49" fontId="4" fillId="5" borderId="132" xfId="0" applyNumberFormat="1" applyFont="1" applyFill="1" applyBorder="1" applyAlignment="1">
      <alignment horizontal="center" vertical="center"/>
    </xf>
    <xf numFmtId="0" fontId="4" fillId="5" borderId="133" xfId="0" applyFont="1" applyFill="1" applyBorder="1" applyAlignment="1">
      <alignment horizontal="center" vertical="center"/>
    </xf>
    <xf numFmtId="49" fontId="6" fillId="5" borderId="18" xfId="0" applyNumberFormat="1" applyFont="1" applyFill="1" applyBorder="1" applyAlignment="1">
      <alignment horizontal="center" vertical="center"/>
    </xf>
    <xf numFmtId="49" fontId="6" fillId="5" borderId="19" xfId="0" applyNumberFormat="1" applyFont="1" applyFill="1" applyBorder="1" applyAlignment="1">
      <alignment horizontal="center" vertical="center"/>
    </xf>
    <xf numFmtId="49" fontId="6" fillId="5" borderId="63" xfId="0" applyNumberFormat="1" applyFont="1" applyFill="1" applyBorder="1" applyAlignment="1">
      <alignment horizontal="center" vertical="center"/>
    </xf>
    <xf numFmtId="0" fontId="4" fillId="2" borderId="55" xfId="0" applyFont="1" applyFill="1" applyBorder="1" applyAlignment="1" applyProtection="1">
      <alignment horizontal="left" vertical="center"/>
      <protection locked="0"/>
    </xf>
    <xf numFmtId="0" fontId="4" fillId="2" borderId="56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 applyProtection="1">
      <alignment horizontal="left" vertical="center"/>
      <protection locked="0"/>
    </xf>
    <xf numFmtId="0" fontId="4" fillId="2" borderId="57" xfId="0" applyFont="1" applyFill="1" applyBorder="1" applyAlignment="1" applyProtection="1">
      <alignment horizontal="left" vertical="center"/>
      <protection locked="0"/>
    </xf>
    <xf numFmtId="49" fontId="6" fillId="4" borderId="68" xfId="0" applyNumberFormat="1" applyFont="1" applyFill="1" applyBorder="1" applyAlignment="1">
      <alignment horizontal="center" vertical="center"/>
    </xf>
    <xf numFmtId="49" fontId="6" fillId="4" borderId="69" xfId="0" applyNumberFormat="1" applyFont="1" applyFill="1" applyBorder="1" applyAlignment="1">
      <alignment horizontal="center" vertical="center"/>
    </xf>
    <xf numFmtId="49" fontId="6" fillId="4" borderId="70" xfId="0" applyNumberFormat="1" applyFont="1" applyFill="1" applyBorder="1" applyAlignment="1">
      <alignment horizontal="center" vertical="center"/>
    </xf>
    <xf numFmtId="0" fontId="5" fillId="0" borderId="113" xfId="0" applyNumberFormat="1" applyFont="1" applyBorder="1" applyAlignment="1">
      <alignment horizontal="center" vertical="center" textRotation="255"/>
    </xf>
    <xf numFmtId="0" fontId="5" fillId="0" borderId="114" xfId="0" applyNumberFormat="1" applyFont="1" applyBorder="1" applyAlignment="1">
      <alignment horizontal="center" vertical="center" textRotation="255"/>
    </xf>
    <xf numFmtId="49" fontId="4" fillId="5" borderId="129" xfId="0" applyNumberFormat="1" applyFont="1" applyFill="1" applyBorder="1" applyAlignment="1">
      <alignment horizontal="center" vertical="center"/>
    </xf>
    <xf numFmtId="49" fontId="4" fillId="5" borderId="130" xfId="0" applyNumberFormat="1" applyFont="1" applyFill="1" applyBorder="1" applyAlignment="1">
      <alignment horizontal="center" vertical="center"/>
    </xf>
    <xf numFmtId="49" fontId="4" fillId="5" borderId="131" xfId="0" applyNumberFormat="1" applyFont="1" applyFill="1" applyBorder="1" applyAlignment="1">
      <alignment horizontal="center" vertical="center"/>
    </xf>
    <xf numFmtId="49" fontId="4" fillId="5" borderId="127" xfId="0" applyNumberFormat="1" applyFont="1" applyFill="1" applyBorder="1" applyAlignment="1">
      <alignment horizontal="center" vertical="center"/>
    </xf>
    <xf numFmtId="49" fontId="4" fillId="5" borderId="128" xfId="0" applyNumberFormat="1" applyFont="1" applyFill="1" applyBorder="1" applyAlignment="1">
      <alignment horizontal="center" vertical="center"/>
    </xf>
    <xf numFmtId="0" fontId="4" fillId="2" borderId="76" xfId="0" applyFont="1" applyFill="1" applyBorder="1" applyAlignment="1" applyProtection="1">
      <alignment horizontal="left" vertical="center"/>
      <protection locked="0"/>
    </xf>
    <xf numFmtId="0" fontId="4" fillId="2" borderId="81" xfId="0" applyFont="1" applyFill="1" applyBorder="1" applyAlignment="1" applyProtection="1">
      <alignment horizontal="left" vertical="center"/>
      <protection locked="0"/>
    </xf>
    <xf numFmtId="49" fontId="6" fillId="2" borderId="80" xfId="0" applyNumberFormat="1" applyFont="1" applyFill="1" applyBorder="1" applyAlignment="1" applyProtection="1">
      <alignment horizontal="center" vertical="center"/>
      <protection locked="0"/>
    </xf>
    <xf numFmtId="0" fontId="6" fillId="2" borderId="76" xfId="0" applyFont="1" applyFill="1" applyBorder="1" applyAlignment="1" applyProtection="1">
      <alignment horizontal="center" vertical="center"/>
      <protection locked="0"/>
    </xf>
    <xf numFmtId="49" fontId="6" fillId="2" borderId="85" xfId="0" applyNumberFormat="1" applyFont="1" applyFill="1" applyBorder="1" applyAlignment="1" applyProtection="1">
      <alignment horizontal="center" vertical="center"/>
      <protection locked="0"/>
    </xf>
    <xf numFmtId="49" fontId="6" fillId="2" borderId="89" xfId="0" applyNumberFormat="1" applyFont="1" applyFill="1" applyBorder="1" applyAlignment="1" applyProtection="1">
      <alignment horizontal="center" vertical="center"/>
      <protection locked="0"/>
    </xf>
    <xf numFmtId="49" fontId="6" fillId="2" borderId="76" xfId="0" applyNumberFormat="1" applyFont="1" applyFill="1" applyBorder="1" applyAlignment="1" applyProtection="1">
      <alignment horizontal="center" vertical="center"/>
      <protection locked="0"/>
    </xf>
    <xf numFmtId="49" fontId="6" fillId="2" borderId="86" xfId="0" applyNumberFormat="1" applyFont="1" applyFill="1" applyBorder="1" applyAlignment="1" applyProtection="1">
      <alignment horizontal="center" vertical="center"/>
      <protection locked="0"/>
    </xf>
    <xf numFmtId="0" fontId="6" fillId="2" borderId="86" xfId="0" applyFont="1" applyFill="1" applyBorder="1" applyAlignment="1" applyProtection="1">
      <alignment horizontal="center" vertical="center"/>
      <protection locked="0"/>
    </xf>
    <xf numFmtId="49" fontId="4" fillId="5" borderId="49" xfId="0" applyNumberFormat="1" applyFont="1" applyFill="1" applyBorder="1" applyAlignment="1">
      <alignment horizontal="center" vertical="center"/>
    </xf>
    <xf numFmtId="0" fontId="4" fillId="5" borderId="24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10" xfId="0" applyNumberFormat="1" applyFont="1" applyFill="1" applyBorder="1" applyAlignment="1" applyProtection="1">
      <alignment horizontal="center" vertical="center"/>
      <protection locked="0"/>
    </xf>
    <xf numFmtId="49" fontId="5" fillId="2" borderId="83" xfId="0" applyNumberFormat="1" applyFont="1" applyFill="1" applyBorder="1" applyAlignment="1" applyProtection="1">
      <alignment horizontal="center" vertical="center"/>
      <protection locked="0"/>
    </xf>
    <xf numFmtId="49" fontId="4" fillId="5" borderId="124" xfId="0" applyNumberFormat="1" applyFont="1" applyFill="1" applyBorder="1" applyAlignment="1">
      <alignment horizontal="center" vertical="center"/>
    </xf>
    <xf numFmtId="0" fontId="4" fillId="5" borderId="125" xfId="0" applyFont="1" applyFill="1" applyBorder="1" applyAlignment="1">
      <alignment horizontal="center" vertical="center"/>
    </xf>
    <xf numFmtId="0" fontId="4" fillId="5" borderId="126" xfId="0" applyFont="1" applyFill="1" applyBorder="1" applyAlignment="1">
      <alignment horizontal="center" vertical="center"/>
    </xf>
    <xf numFmtId="0" fontId="4" fillId="2" borderId="12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2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37" xfId="0" applyNumberFormat="1" applyFont="1" applyFill="1" applyBorder="1" applyAlignment="1">
      <alignment horizontal="left" vertical="center"/>
    </xf>
    <xf numFmtId="0" fontId="22" fillId="0" borderId="0" xfId="0" applyNumberFormat="1" applyFont="1" applyAlignment="1" applyProtection="1">
      <alignment horizontal="left" vertical="center" wrapText="1"/>
      <protection locked="0"/>
    </xf>
    <xf numFmtId="0" fontId="5" fillId="0" borderId="72" xfId="0" applyNumberFormat="1" applyFont="1" applyBorder="1" applyAlignment="1">
      <alignment horizontal="center" vertical="center"/>
    </xf>
    <xf numFmtId="0" fontId="5" fillId="0" borderId="142" xfId="0" applyNumberFormat="1" applyFont="1" applyBorder="1" applyAlignment="1">
      <alignment horizontal="center" vertical="center"/>
    </xf>
    <xf numFmtId="0" fontId="4" fillId="2" borderId="86" xfId="0" applyFont="1" applyFill="1" applyBorder="1" applyAlignment="1" applyProtection="1">
      <alignment horizontal="left" vertical="center"/>
      <protection locked="0"/>
    </xf>
    <xf numFmtId="0" fontId="4" fillId="2" borderId="87" xfId="0" applyFont="1" applyFill="1" applyBorder="1" applyAlignment="1" applyProtection="1">
      <alignment horizontal="left" vertical="center"/>
      <protection locked="0"/>
    </xf>
    <xf numFmtId="49" fontId="5" fillId="2" borderId="90" xfId="0" applyNumberFormat="1" applyFont="1" applyFill="1" applyBorder="1" applyAlignment="1" applyProtection="1">
      <alignment horizontal="left" vertical="center"/>
      <protection locked="0"/>
    </xf>
    <xf numFmtId="0" fontId="20" fillId="0" borderId="89" xfId="0" applyNumberFormat="1" applyFont="1" applyBorder="1" applyAlignment="1" applyProtection="1">
      <alignment horizontal="center" vertical="top" textRotation="255"/>
      <protection locked="0"/>
    </xf>
    <xf numFmtId="0" fontId="20" fillId="0" borderId="106" xfId="0" applyNumberFormat="1" applyFont="1" applyBorder="1" applyAlignment="1" applyProtection="1">
      <alignment horizontal="center" vertical="top" textRotation="255"/>
      <protection locked="0"/>
    </xf>
    <xf numFmtId="0" fontId="21" fillId="0" borderId="106" xfId="0" applyNumberFormat="1" applyFont="1" applyBorder="1" applyAlignment="1" applyProtection="1">
      <alignment horizontal="center" vertical="top" textRotation="255"/>
      <protection locked="0"/>
    </xf>
    <xf numFmtId="0" fontId="20" fillId="0" borderId="105" xfId="0" applyNumberFormat="1" applyFont="1" applyBorder="1" applyAlignment="1" applyProtection="1">
      <alignment horizontal="center" vertical="top" textRotation="255"/>
      <protection locked="0"/>
    </xf>
    <xf numFmtId="0" fontId="20" fillId="0" borderId="0" xfId="0" applyNumberFormat="1" applyFont="1" applyBorder="1" applyAlignment="1" applyProtection="1">
      <alignment horizontal="center" vertical="top" textRotation="255"/>
      <protection locked="0"/>
    </xf>
    <xf numFmtId="0" fontId="21" fillId="0" borderId="0" xfId="0" applyNumberFormat="1" applyFont="1" applyBorder="1" applyAlignment="1" applyProtection="1">
      <alignment horizontal="center" vertical="top" textRotation="255"/>
      <protection locked="0"/>
    </xf>
    <xf numFmtId="0" fontId="20" fillId="0" borderId="115" xfId="0" applyNumberFormat="1" applyFont="1" applyBorder="1" applyAlignment="1" applyProtection="1">
      <alignment horizontal="center" vertical="top" textRotation="255"/>
      <protection locked="0"/>
    </xf>
    <xf numFmtId="0" fontId="20" fillId="0" borderId="74" xfId="0" applyNumberFormat="1" applyFont="1" applyBorder="1" applyAlignment="1" applyProtection="1">
      <alignment horizontal="center" vertical="top" textRotation="255"/>
      <protection locked="0"/>
    </xf>
    <xf numFmtId="0" fontId="21" fillId="0" borderId="74" xfId="0" applyNumberFormat="1" applyFont="1" applyBorder="1" applyAlignment="1" applyProtection="1">
      <alignment horizontal="center" vertical="top" textRotation="255"/>
      <protection locked="0"/>
    </xf>
  </cellXfs>
  <cellStyles count="3">
    <cellStyle name="Hyperlink" xfId="2" xr:uid="{00000000-000B-0000-0000-000008000000}"/>
    <cellStyle name="ハイパーリンク" xfId="1" builtinId="8"/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F4B083"/>
      <rgbColor rgb="FF0563C1"/>
      <rgbColor rgb="FFFF0000"/>
      <rgbColor rgb="FFCCCCC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593003</xdr:colOff>
      <xdr:row>16</xdr:row>
      <xdr:rowOff>108642</xdr:rowOff>
    </xdr:from>
    <xdr:to>
      <xdr:col>58</xdr:col>
      <xdr:colOff>325926</xdr:colOff>
      <xdr:row>30</xdr:row>
      <xdr:rowOff>126749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3" name="アプリ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3" name="アプリ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xdr:twoCellAnchor>
    <xdr:from>
      <xdr:col>37</xdr:col>
      <xdr:colOff>38100</xdr:colOff>
      <xdr:row>17</xdr:row>
      <xdr:rowOff>200025</xdr:rowOff>
    </xdr:from>
    <xdr:to>
      <xdr:col>37</xdr:col>
      <xdr:colOff>222831</xdr:colOff>
      <xdr:row>19</xdr:row>
      <xdr:rowOff>13030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5169656-C7D5-45C6-9835-2189243EC44D}"/>
            </a:ext>
            <a:ext uri="{147F2762-F138-4A5C-976F-8EAC2B608ADB}">
              <a16:predDERef xmlns:a16="http://schemas.microsoft.com/office/drawing/2014/main" pred="{E02BDEC0-0225-468B-A50D-0F2C8F49EF21}"/>
            </a:ext>
          </a:extLst>
        </xdr:cNvPr>
        <xdr:cNvSpPr txBox="1"/>
      </xdr:nvSpPr>
      <xdr:spPr>
        <a:xfrm>
          <a:off x="10219267" y="405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44</xdr:col>
      <xdr:colOff>180975</xdr:colOff>
      <xdr:row>1</xdr:row>
      <xdr:rowOff>38100</xdr:rowOff>
    </xdr:from>
    <xdr:to>
      <xdr:col>46</xdr:col>
      <xdr:colOff>0</xdr:colOff>
      <xdr:row>4</xdr:row>
      <xdr:rowOff>180974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5A77D2E2-B985-4689-828E-EB53BB18BB7E}"/>
            </a:ext>
            <a:ext uri="{147F2762-F138-4A5C-976F-8EAC2B608ADB}">
              <a16:predDERef xmlns:a16="http://schemas.microsoft.com/office/drawing/2014/main" pred="{55169656-C7D5-45C6-9835-2189243EC44D}"/>
            </a:ext>
          </a:extLst>
        </xdr:cNvPr>
        <xdr:cNvSpPr txBox="1"/>
      </xdr:nvSpPr>
      <xdr:spPr>
        <a:xfrm>
          <a:off x="13249275" y="266700"/>
          <a:ext cx="485005" cy="8286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700"/>
            <a:t>プルダウンより</a:t>
          </a:r>
          <a:endParaRPr kumimoji="1" lang="en-US" altLang="ja-JP" sz="700"/>
        </a:p>
        <a:p>
          <a:r>
            <a:rPr kumimoji="1" lang="ja-JP" altLang="en-US" sz="700"/>
            <a:t>ご選択ください◀</a:t>
          </a:r>
        </a:p>
      </xdr:txBody>
    </xdr:sp>
    <xdr:clientData/>
  </xdr:twoCellAnchor>
  <xdr:twoCellAnchor>
    <xdr:from>
      <xdr:col>45</xdr:col>
      <xdr:colOff>19050</xdr:colOff>
      <xdr:row>5</xdr:row>
      <xdr:rowOff>38100</xdr:rowOff>
    </xdr:from>
    <xdr:to>
      <xdr:col>45</xdr:col>
      <xdr:colOff>334835</xdr:colOff>
      <xdr:row>10</xdr:row>
      <xdr:rowOff>9525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9F5FF1F-446C-4A83-B3F3-851CBEA73313}"/>
            </a:ext>
            <a:ext uri="{147F2762-F138-4A5C-976F-8EAC2B608ADB}">
              <a16:predDERef xmlns:a16="http://schemas.microsoft.com/office/drawing/2014/main" pred="{5A77D2E2-B985-4689-828E-EB53BB18BB7E}"/>
            </a:ext>
          </a:extLst>
        </xdr:cNvPr>
        <xdr:cNvSpPr txBox="1"/>
      </xdr:nvSpPr>
      <xdr:spPr>
        <a:xfrm>
          <a:off x="12877800" y="1181100"/>
          <a:ext cx="315785" cy="116205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="eaVert"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700">
              <a:solidFill>
                <a:sysClr val="windowText" lastClr="000000"/>
              </a:solidFill>
            </a:rPr>
            <a:t>ふりがな </a:t>
          </a:r>
          <a:r>
            <a:rPr kumimoji="1" lang="en-US" altLang="ja-JP" sz="700">
              <a:solidFill>
                <a:sysClr val="windowText" lastClr="000000"/>
              </a:solidFill>
            </a:rPr>
            <a:t>(</a:t>
          </a:r>
          <a:r>
            <a:rPr kumimoji="1" lang="ja-JP" altLang="en-US" sz="700">
              <a:solidFill>
                <a:sysClr val="windowText" lastClr="000000"/>
              </a:solidFill>
            </a:rPr>
            <a:t>必要な場合）◀</a:t>
          </a:r>
        </a:p>
      </xdr:txBody>
    </xdr:sp>
    <xdr:clientData/>
  </xdr:twoCellAnchor>
  <xdr:twoCellAnchor>
    <xdr:from>
      <xdr:col>46</xdr:col>
      <xdr:colOff>161925</xdr:colOff>
      <xdr:row>17</xdr:row>
      <xdr:rowOff>209550</xdr:rowOff>
    </xdr:from>
    <xdr:to>
      <xdr:col>46</xdr:col>
      <xdr:colOff>346656</xdr:colOff>
      <xdr:row>19</xdr:row>
      <xdr:rowOff>22555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369AFA0C-6DC1-4F1B-BA3E-3913C0B7092C}"/>
            </a:ext>
            <a:ext uri="{147F2762-F138-4A5C-976F-8EAC2B608ADB}">
              <a16:predDERef xmlns:a16="http://schemas.microsoft.com/office/drawing/2014/main" pred="{79F5FF1F-446C-4A83-B3F3-851CBEA73313}"/>
            </a:ext>
          </a:extLst>
        </xdr:cNvPr>
        <xdr:cNvSpPr txBox="1"/>
      </xdr:nvSpPr>
      <xdr:spPr>
        <a:xfrm>
          <a:off x="13214703" y="40689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28</xdr:col>
      <xdr:colOff>66675</xdr:colOff>
      <xdr:row>17</xdr:row>
      <xdr:rowOff>200025</xdr:rowOff>
    </xdr:from>
    <xdr:to>
      <xdr:col>28</xdr:col>
      <xdr:colOff>251406</xdr:colOff>
      <xdr:row>19</xdr:row>
      <xdr:rowOff>13030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D828554-D919-4CA3-BF87-C002627DF891}"/>
            </a:ext>
            <a:ext uri="{147F2762-F138-4A5C-976F-8EAC2B608ADB}">
              <a16:predDERef xmlns:a16="http://schemas.microsoft.com/office/drawing/2014/main" pred="{369AFA0C-6DC1-4F1B-BA3E-3913C0B7092C}"/>
            </a:ext>
          </a:extLst>
        </xdr:cNvPr>
        <xdr:cNvSpPr txBox="1"/>
      </xdr:nvSpPr>
      <xdr:spPr>
        <a:xfrm>
          <a:off x="7340953" y="405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123825</xdr:colOff>
      <xdr:row>17</xdr:row>
      <xdr:rowOff>200025</xdr:rowOff>
    </xdr:from>
    <xdr:to>
      <xdr:col>25</xdr:col>
      <xdr:colOff>308556</xdr:colOff>
      <xdr:row>19</xdr:row>
      <xdr:rowOff>13030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D9807BF-E77F-4CA3-9B06-63DCBB13AE8F}"/>
            </a:ext>
            <a:ext uri="{147F2762-F138-4A5C-976F-8EAC2B608ADB}">
              <a16:predDERef xmlns:a16="http://schemas.microsoft.com/office/drawing/2014/main" pred="{3D828554-D919-4CA3-BF87-C002627DF891}"/>
            </a:ext>
          </a:extLst>
        </xdr:cNvPr>
        <xdr:cNvSpPr txBox="1"/>
      </xdr:nvSpPr>
      <xdr:spPr>
        <a:xfrm>
          <a:off x="6212769" y="405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114300</xdr:colOff>
      <xdr:row>17</xdr:row>
      <xdr:rowOff>200025</xdr:rowOff>
    </xdr:from>
    <xdr:to>
      <xdr:col>10</xdr:col>
      <xdr:colOff>299031</xdr:colOff>
      <xdr:row>19</xdr:row>
      <xdr:rowOff>13030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3B3A083-71D5-4016-8BE7-5C5614057AA4}"/>
            </a:ext>
            <a:ext uri="{147F2762-F138-4A5C-976F-8EAC2B608ADB}">
              <a16:predDERef xmlns:a16="http://schemas.microsoft.com/office/drawing/2014/main" pred="{E4B2719C-99C5-4E03-BA5C-19343C467126}"/>
            </a:ext>
          </a:extLst>
        </xdr:cNvPr>
        <xdr:cNvSpPr txBox="1"/>
      </xdr:nvSpPr>
      <xdr:spPr>
        <a:xfrm>
          <a:off x="2477911" y="40594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 テーマ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テーマ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 テーマ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00000000-0008-0000-0000-000003000000}">
  <we:reference id="wa104017332" version="1.0.0.0" store="ja-JP" storeType="OMEX"/>
  <we:alternateReferences>
    <we:reference id="wa104017332" version="1.0.0.0" store="ja-JP" storeType="OMEX"/>
  </we:alternateReferences>
  <we:properties/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onten@suganoya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uganoya.com/fs/suganoya/2619" TargetMode="External"/><Relationship Id="rId13" Type="http://schemas.openxmlformats.org/officeDocument/2006/relationships/hyperlink" Target="https://www.suganoya.com/c/matomete/6102" TargetMode="External"/><Relationship Id="rId3" Type="http://schemas.openxmlformats.org/officeDocument/2006/relationships/hyperlink" Target="https://www.suganoya.com/c/matomete/6005" TargetMode="External"/><Relationship Id="rId7" Type="http://schemas.openxmlformats.org/officeDocument/2006/relationships/hyperlink" Target="https://www.suganoya.com/fs/suganoya/matomete/2618" TargetMode="External"/><Relationship Id="rId12" Type="http://schemas.openxmlformats.org/officeDocument/2006/relationships/hyperlink" Target="https://www.suganoya.com/c/matomete/6101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https://www.suganoya.com/c/matomete/6004" TargetMode="External"/><Relationship Id="rId16" Type="http://schemas.openxmlformats.org/officeDocument/2006/relationships/hyperlink" Target="https://www.suganoya.com/c/matomete/6201" TargetMode="External"/><Relationship Id="rId1" Type="http://schemas.openxmlformats.org/officeDocument/2006/relationships/hyperlink" Target="https://www.suganoya.com/c/matomete/6003" TargetMode="External"/><Relationship Id="rId6" Type="http://schemas.openxmlformats.org/officeDocument/2006/relationships/hyperlink" Target="https://www.suganoya.com/fs/suganoya/2617" TargetMode="External"/><Relationship Id="rId11" Type="http://schemas.openxmlformats.org/officeDocument/2006/relationships/hyperlink" Target="https://www.suganoya.com/c/matomete/6100" TargetMode="External"/><Relationship Id="rId5" Type="http://schemas.openxmlformats.org/officeDocument/2006/relationships/hyperlink" Target="https://www.suganoya.com/c/matomete/6007" TargetMode="External"/><Relationship Id="rId15" Type="http://schemas.openxmlformats.org/officeDocument/2006/relationships/hyperlink" Target="https://www.suganoya.com/c/matomete/6200" TargetMode="External"/><Relationship Id="rId10" Type="http://schemas.openxmlformats.org/officeDocument/2006/relationships/hyperlink" Target="https://www.suganoya.com/c/matomete/6008" TargetMode="External"/><Relationship Id="rId4" Type="http://schemas.openxmlformats.org/officeDocument/2006/relationships/hyperlink" Target="https://www.suganoya.com/c/matomete/6006" TargetMode="External"/><Relationship Id="rId9" Type="http://schemas.openxmlformats.org/officeDocument/2006/relationships/hyperlink" Target="https://www.suganoya.com/fs/suganoya/matomete/2400" TargetMode="External"/><Relationship Id="rId14" Type="http://schemas.openxmlformats.org/officeDocument/2006/relationships/hyperlink" Target="https://www.suganoya.com/c/matomete/61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45"/>
  <sheetViews>
    <sheetView showGridLines="0" tabSelected="1" zoomScale="108" zoomScaleNormal="108" workbookViewId="0">
      <selection activeCell="AQ6" sqref="AQ6:AR12"/>
    </sheetView>
  </sheetViews>
  <sheetFormatPr defaultColWidth="8.8984375" defaultRowHeight="12.15" customHeight="1"/>
  <cols>
    <col min="1" max="1" width="3.5" style="1" customWidth="1"/>
    <col min="2" max="10" width="3.09765625" style="1" customWidth="1"/>
    <col min="11" max="11" width="4.69921875" style="1" customWidth="1"/>
    <col min="12" max="13" width="3.09765625" style="1" customWidth="1"/>
    <col min="14" max="14" width="4.09765625" style="1" customWidth="1"/>
    <col min="15" max="16" width="3.09765625" style="1" customWidth="1"/>
    <col min="17" max="17" width="5.59765625" style="1" customWidth="1"/>
    <col min="18" max="18" width="3.5" style="1" customWidth="1"/>
    <col min="19" max="21" width="3.09765625" style="1" customWidth="1"/>
    <col min="22" max="22" width="4" style="1" customWidth="1"/>
    <col min="23" max="23" width="3.09765625" style="1" customWidth="1"/>
    <col min="24" max="24" width="1" style="1" customWidth="1"/>
    <col min="25" max="25" width="1.59765625" style="1" customWidth="1"/>
    <col min="26" max="28" width="5.19921875" style="1" customWidth="1"/>
    <col min="29" max="29" width="4.3984375" style="1" customWidth="1"/>
    <col min="30" max="30" width="8.3984375" style="1" customWidth="1"/>
    <col min="31" max="36" width="3.09765625" style="1" customWidth="1"/>
    <col min="37" max="37" width="6.8984375" style="1" customWidth="1"/>
    <col min="38" max="38" width="4.59765625" style="1" customWidth="1"/>
    <col min="39" max="39" width="6.09765625" style="1" customWidth="1"/>
    <col min="40" max="40" width="6.19921875" style="1" customWidth="1"/>
    <col min="41" max="42" width="5.59765625" style="1" customWidth="1"/>
    <col min="43" max="43" width="1.19921875" style="1" customWidth="1"/>
    <col min="44" max="44" width="4.09765625" style="1" customWidth="1"/>
    <col min="45" max="45" width="3.09765625" style="1" customWidth="1"/>
    <col min="46" max="46" width="4.5" style="1" customWidth="1"/>
    <col min="47" max="47" width="5.19921875" style="1" customWidth="1"/>
    <col min="48" max="48" width="3.09765625" style="1" customWidth="1"/>
    <col min="49" max="49" width="5.8984375" style="1" customWidth="1"/>
    <col min="50" max="50" width="3.3984375" style="1" customWidth="1"/>
    <col min="51" max="51" width="3" style="1" customWidth="1"/>
    <col min="52" max="52" width="3.09765625" style="1" customWidth="1"/>
    <col min="53" max="53" width="9.09765625" style="1" customWidth="1"/>
    <col min="54" max="257" width="8.8984375" style="1" customWidth="1"/>
    <col min="258" max="16384" width="8.8984375" style="2"/>
  </cols>
  <sheetData>
    <row r="1" spans="1:257" ht="18" customHeight="1">
      <c r="A1" s="14" t="s">
        <v>0</v>
      </c>
      <c r="B1" s="5"/>
      <c r="C1" s="5"/>
      <c r="D1" s="5"/>
      <c r="E1" s="5"/>
      <c r="F1" s="5"/>
      <c r="G1" s="5"/>
      <c r="H1" s="5"/>
      <c r="I1" s="5"/>
      <c r="J1" s="3"/>
      <c r="K1" s="3"/>
      <c r="L1" s="3"/>
      <c r="M1" s="3"/>
      <c r="N1" s="3"/>
      <c r="O1" s="3"/>
      <c r="P1" s="161" t="s">
        <v>1</v>
      </c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3"/>
      <c r="AN1" s="93" t="s">
        <v>2</v>
      </c>
      <c r="AO1" s="94"/>
      <c r="AP1" s="94"/>
      <c r="AQ1" s="94"/>
      <c r="AR1" s="94"/>
      <c r="AS1" s="94"/>
      <c r="AT1" s="95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</row>
    <row r="2" spans="1:257" ht="18" customHeight="1">
      <c r="A2" s="91" t="s">
        <v>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222" t="s">
        <v>4</v>
      </c>
      <c r="Q2" s="223"/>
      <c r="R2" s="247"/>
      <c r="S2" s="247"/>
      <c r="T2" s="247"/>
      <c r="U2" s="247"/>
      <c r="V2" s="247"/>
      <c r="W2" s="247"/>
      <c r="X2" s="247"/>
      <c r="Y2" s="247"/>
      <c r="Z2" s="227" t="s">
        <v>5</v>
      </c>
      <c r="AA2" s="228"/>
      <c r="AB2" s="228"/>
      <c r="AC2" s="247"/>
      <c r="AD2" s="247"/>
      <c r="AE2" s="247"/>
      <c r="AF2" s="247"/>
      <c r="AG2" s="247"/>
      <c r="AH2" s="247"/>
      <c r="AI2" s="247"/>
      <c r="AJ2" s="247"/>
      <c r="AK2" s="248"/>
      <c r="AN2" s="96" t="s">
        <v>6</v>
      </c>
      <c r="AO2" s="232" t="s">
        <v>7</v>
      </c>
      <c r="AP2" s="232"/>
      <c r="AQ2" s="232"/>
      <c r="AR2" s="232"/>
      <c r="AS2" s="232"/>
      <c r="AT2" s="245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</row>
    <row r="3" spans="1:257" ht="18" customHeight="1">
      <c r="A3" s="49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4" t="s">
        <v>9</v>
      </c>
      <c r="Q3" s="225"/>
      <c r="R3" s="83" t="s">
        <v>10</v>
      </c>
      <c r="S3" s="173"/>
      <c r="T3" s="173"/>
      <c r="U3" s="173"/>
      <c r="V3" s="173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1"/>
      <c r="AN3" s="97"/>
      <c r="AO3" s="232"/>
      <c r="AP3" s="232"/>
      <c r="AQ3" s="232"/>
      <c r="AR3" s="232"/>
      <c r="AS3" s="232"/>
      <c r="AT3" s="245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</row>
    <row r="4" spans="1:257" ht="18" customHeight="1">
      <c r="A4" s="16" t="s">
        <v>11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"/>
      <c r="P4" s="222" t="s">
        <v>12</v>
      </c>
      <c r="Q4" s="226"/>
      <c r="R4" s="249"/>
      <c r="S4" s="249"/>
      <c r="T4" s="249"/>
      <c r="U4" s="249"/>
      <c r="V4" s="249"/>
      <c r="W4" s="249"/>
      <c r="X4" s="249"/>
      <c r="Y4" s="249"/>
      <c r="Z4" s="134" t="s">
        <v>13</v>
      </c>
      <c r="AA4" s="134"/>
      <c r="AB4" s="134"/>
      <c r="AC4" s="156"/>
      <c r="AD4" s="156"/>
      <c r="AE4" s="156"/>
      <c r="AF4" s="156"/>
      <c r="AG4" s="156"/>
      <c r="AH4" s="156"/>
      <c r="AI4" s="156"/>
      <c r="AJ4" s="156"/>
      <c r="AK4" s="157"/>
      <c r="AN4" s="97"/>
      <c r="AO4" s="232"/>
      <c r="AP4" s="232"/>
      <c r="AQ4" s="232"/>
      <c r="AR4" s="232"/>
      <c r="AS4" s="232"/>
      <c r="AT4" s="245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</row>
    <row r="5" spans="1:257" ht="18" customHeight="1">
      <c r="A5" s="149" t="s">
        <v>14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3"/>
      <c r="P5" s="154" t="s">
        <v>15</v>
      </c>
      <c r="Q5" s="155"/>
      <c r="R5" s="155"/>
      <c r="S5" s="234"/>
      <c r="T5" s="234"/>
      <c r="U5" s="234"/>
      <c r="V5" s="234"/>
      <c r="W5" s="234"/>
      <c r="X5" s="234"/>
      <c r="Y5" s="234"/>
      <c r="Z5" s="151" t="s">
        <v>16</v>
      </c>
      <c r="AA5" s="151"/>
      <c r="AB5" s="151"/>
      <c r="AC5" s="152"/>
      <c r="AD5" s="152"/>
      <c r="AE5" s="152"/>
      <c r="AF5" s="152"/>
      <c r="AG5" s="152"/>
      <c r="AH5" s="152"/>
      <c r="AI5" s="152"/>
      <c r="AJ5" s="152"/>
      <c r="AK5" s="153"/>
      <c r="AL5" s="1" t="s">
        <v>17</v>
      </c>
      <c r="AN5" s="97"/>
      <c r="AO5" s="233"/>
      <c r="AP5" s="233"/>
      <c r="AQ5" s="233"/>
      <c r="AR5" s="233"/>
      <c r="AS5" s="233"/>
      <c r="AT5" s="246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</row>
    <row r="6" spans="1:257" s="80" customFormat="1" ht="21.75" customHeight="1">
      <c r="A6" s="72" t="s">
        <v>18</v>
      </c>
      <c r="B6" s="73"/>
      <c r="C6" s="73"/>
      <c r="D6" s="74"/>
      <c r="E6" s="74"/>
      <c r="F6" s="74"/>
      <c r="G6" s="75"/>
      <c r="H6" s="75"/>
      <c r="I6" s="76"/>
      <c r="J6" s="76"/>
      <c r="K6" s="76"/>
      <c r="L6" s="76"/>
      <c r="M6" s="76"/>
      <c r="N6" s="76"/>
      <c r="O6" s="77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9"/>
      <c r="AN6" s="213" t="s">
        <v>19</v>
      </c>
      <c r="AO6" s="250" t="s">
        <v>20</v>
      </c>
      <c r="AP6" s="251" t="s">
        <v>21</v>
      </c>
      <c r="AQ6" s="251" t="s">
        <v>22</v>
      </c>
      <c r="AR6" s="251"/>
      <c r="AS6" s="252" t="s">
        <v>23</v>
      </c>
      <c r="AT6" s="87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</row>
    <row r="7" spans="1:257" ht="18" customHeight="1">
      <c r="A7" s="15"/>
      <c r="B7" s="210" t="s">
        <v>24</v>
      </c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2"/>
      <c r="O7" s="3"/>
      <c r="P7" s="48"/>
      <c r="Q7" s="244" t="s">
        <v>25</v>
      </c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48"/>
      <c r="AK7" s="48"/>
      <c r="AL7" s="48"/>
      <c r="AN7" s="213"/>
      <c r="AO7" s="253"/>
      <c r="AP7" s="254"/>
      <c r="AQ7" s="254"/>
      <c r="AR7" s="254"/>
      <c r="AS7" s="255"/>
      <c r="AT7" s="88"/>
      <c r="AU7" s="48"/>
      <c r="AV7" s="48"/>
      <c r="IS7" s="2"/>
      <c r="IT7" s="2"/>
      <c r="IU7" s="2"/>
      <c r="IV7" s="2"/>
      <c r="IW7" s="2"/>
    </row>
    <row r="8" spans="1:257" ht="18" customHeight="1">
      <c r="A8" s="15"/>
      <c r="B8" s="43" t="s">
        <v>26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4"/>
      <c r="O8" s="3"/>
      <c r="P8" s="48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48"/>
      <c r="AK8" s="48"/>
      <c r="AL8" s="48"/>
      <c r="AN8" s="213"/>
      <c r="AO8" s="253"/>
      <c r="AP8" s="254"/>
      <c r="AQ8" s="254"/>
      <c r="AR8" s="254"/>
      <c r="AS8" s="255"/>
      <c r="AT8" s="88"/>
      <c r="AU8" s="48"/>
      <c r="AV8" s="48"/>
      <c r="IS8" s="2"/>
      <c r="IT8" s="2"/>
      <c r="IU8" s="2"/>
      <c r="IV8" s="2"/>
      <c r="IW8" s="2"/>
    </row>
    <row r="9" spans="1:257" ht="18" customHeight="1">
      <c r="A9" s="15"/>
      <c r="B9" s="43" t="s">
        <v>27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4"/>
      <c r="O9" s="3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N9" s="213"/>
      <c r="AO9" s="253"/>
      <c r="AP9" s="254"/>
      <c r="AQ9" s="254"/>
      <c r="AR9" s="254"/>
      <c r="AS9" s="255"/>
      <c r="AT9" s="89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</row>
    <row r="10" spans="1:257" ht="18" customHeight="1">
      <c r="A10" s="15"/>
      <c r="B10" s="43" t="s">
        <v>28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4"/>
      <c r="O10" s="3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N10" s="213"/>
      <c r="AO10" s="253"/>
      <c r="AP10" s="254"/>
      <c r="AQ10" s="254"/>
      <c r="AR10" s="254"/>
      <c r="AS10" s="255"/>
      <c r="AT10" s="89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</row>
    <row r="11" spans="1:257" ht="18" customHeight="1">
      <c r="A11" s="5"/>
      <c r="B11" s="45" t="s">
        <v>29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7"/>
      <c r="O11" s="3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N11" s="213"/>
      <c r="AO11" s="253"/>
      <c r="AP11" s="254"/>
      <c r="AQ11" s="254"/>
      <c r="AR11" s="254"/>
      <c r="AS11" s="255"/>
      <c r="AT11" s="89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</row>
    <row r="12" spans="1:257" ht="24" customHeight="1">
      <c r="A12" s="16" t="s">
        <v>30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N12" s="214"/>
      <c r="AO12" s="256"/>
      <c r="AP12" s="257"/>
      <c r="AQ12" s="257"/>
      <c r="AR12" s="257"/>
      <c r="AS12" s="258"/>
      <c r="AT12" s="90"/>
      <c r="AU12" s="6"/>
      <c r="AV12" s="6"/>
      <c r="AX12" s="7"/>
      <c r="IS12" s="2"/>
      <c r="IT12" s="2"/>
      <c r="IU12" s="2"/>
      <c r="IV12" s="2"/>
      <c r="IW12" s="2"/>
    </row>
    <row r="13" spans="1:257" ht="5.25" customHeight="1">
      <c r="A13" s="164"/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  <c r="O13" s="3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J13" s="7"/>
    </row>
    <row r="14" spans="1:257" ht="18" customHeight="1">
      <c r="A14" s="8" t="s">
        <v>31</v>
      </c>
      <c r="B14" s="206"/>
      <c r="C14" s="206"/>
      <c r="D14" s="206"/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7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241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</row>
    <row r="15" spans="1:257" ht="18" customHeight="1">
      <c r="A15" s="9" t="s">
        <v>32</v>
      </c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9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C15" s="1" t="s">
        <v>33</v>
      </c>
    </row>
    <row r="16" spans="1:257" ht="22.5" customHeight="1">
      <c r="A16" s="3"/>
      <c r="B16" s="3"/>
      <c r="C16" s="3"/>
      <c r="D16" s="3"/>
      <c r="E16" s="17"/>
      <c r="F16" s="17"/>
      <c r="G16" s="17"/>
      <c r="H16" s="3"/>
      <c r="I16" s="3"/>
      <c r="J16" s="3"/>
      <c r="K16" s="3"/>
      <c r="L16" s="3"/>
      <c r="M16" s="3"/>
      <c r="N16" s="3"/>
      <c r="O16" s="3"/>
      <c r="P16" s="160"/>
      <c r="Q16" s="160"/>
      <c r="R16" s="160"/>
      <c r="S16" s="160"/>
      <c r="T16" s="160"/>
      <c r="U16" s="160"/>
      <c r="V16" s="3"/>
      <c r="W16" s="3"/>
      <c r="X16" s="3"/>
      <c r="Y16" s="3"/>
      <c r="Z16" s="3"/>
      <c r="AA16" s="3"/>
      <c r="AB16" s="3"/>
      <c r="AC16" s="3"/>
      <c r="AD16" s="3"/>
      <c r="AE16" s="147"/>
      <c r="AF16" s="148"/>
      <c r="AG16" s="148"/>
      <c r="AH16" s="148"/>
      <c r="AI16" s="148"/>
      <c r="AJ16" s="148"/>
      <c r="AK16" s="148"/>
      <c r="AL16" s="148"/>
      <c r="AM16" s="243"/>
      <c r="AN16" s="243"/>
      <c r="AO16" s="243"/>
      <c r="AP16" s="242"/>
      <c r="AQ16" s="242"/>
      <c r="AR16" s="242"/>
      <c r="AS16" s="242"/>
      <c r="AT16" s="242"/>
      <c r="AU16" s="242"/>
      <c r="AV16" s="243"/>
      <c r="AW16" s="243"/>
      <c r="AX16" s="243"/>
      <c r="AY16" s="243"/>
      <c r="AZ16" s="243"/>
      <c r="BA16" s="243"/>
      <c r="BC16" s="1" t="s">
        <v>34</v>
      </c>
    </row>
    <row r="17" spans="1:61" ht="18" customHeight="1">
      <c r="A17" s="167" t="s">
        <v>35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203" t="s">
        <v>36</v>
      </c>
      <c r="AE17" s="204"/>
      <c r="AF17" s="204"/>
      <c r="AG17" s="204"/>
      <c r="AH17" s="204"/>
      <c r="AI17" s="204"/>
      <c r="AJ17" s="204"/>
      <c r="AK17" s="204"/>
      <c r="AL17" s="205"/>
      <c r="AM17" s="229" t="s">
        <v>37</v>
      </c>
      <c r="AN17" s="230"/>
      <c r="AO17" s="231"/>
      <c r="AP17" s="235" t="s">
        <v>38</v>
      </c>
      <c r="AQ17" s="236"/>
      <c r="AR17" s="236"/>
      <c r="AS17" s="236"/>
      <c r="AT17" s="237"/>
      <c r="AU17" s="201" t="s">
        <v>39</v>
      </c>
      <c r="AV17" s="127" t="s">
        <v>40</v>
      </c>
      <c r="AW17" s="124"/>
      <c r="AX17" s="123" t="s">
        <v>41</v>
      </c>
      <c r="AY17" s="124"/>
      <c r="AZ17" s="127" t="s">
        <v>42</v>
      </c>
      <c r="BA17" s="124"/>
    </row>
    <row r="18" spans="1:61" ht="18" customHeight="1">
      <c r="A18" s="10" t="s">
        <v>43</v>
      </c>
      <c r="B18" s="118" t="s">
        <v>44</v>
      </c>
      <c r="C18" s="135"/>
      <c r="D18" s="135"/>
      <c r="E18" s="135"/>
      <c r="F18" s="135"/>
      <c r="G18" s="135"/>
      <c r="H18" s="135"/>
      <c r="I18" s="118" t="s">
        <v>10</v>
      </c>
      <c r="J18" s="135"/>
      <c r="K18" s="135"/>
      <c r="L18" s="138" t="s">
        <v>45</v>
      </c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40"/>
      <c r="AA18" s="118" t="s">
        <v>46</v>
      </c>
      <c r="AB18" s="135"/>
      <c r="AC18" s="119"/>
      <c r="AD18" s="20" t="s">
        <v>47</v>
      </c>
      <c r="AE18" s="103" t="s">
        <v>48</v>
      </c>
      <c r="AF18" s="104"/>
      <c r="AG18" s="104"/>
      <c r="AH18" s="104"/>
      <c r="AI18" s="104"/>
      <c r="AJ18" s="104"/>
      <c r="AK18" s="104"/>
      <c r="AL18" s="105"/>
      <c r="AM18" s="11" t="s">
        <v>49</v>
      </c>
      <c r="AN18" s="118" t="s">
        <v>50</v>
      </c>
      <c r="AO18" s="119"/>
      <c r="AP18" s="218" t="s">
        <v>51</v>
      </c>
      <c r="AQ18" s="219"/>
      <c r="AR18" s="215" t="s">
        <v>52</v>
      </c>
      <c r="AS18" s="216"/>
      <c r="AT18" s="217"/>
      <c r="AU18" s="202"/>
      <c r="AV18" s="128"/>
      <c r="AW18" s="126"/>
      <c r="AX18" s="125"/>
      <c r="AY18" s="126"/>
      <c r="AZ18" s="128"/>
      <c r="BA18" s="126"/>
    </row>
    <row r="19" spans="1:61" ht="18" customHeight="1">
      <c r="A19" s="12" t="s">
        <v>53</v>
      </c>
      <c r="B19" s="136" t="s">
        <v>54</v>
      </c>
      <c r="C19" s="137"/>
      <c r="D19" s="137"/>
      <c r="E19" s="137"/>
      <c r="F19" s="137"/>
      <c r="G19" s="137"/>
      <c r="H19" s="137"/>
      <c r="I19" s="136" t="s">
        <v>55</v>
      </c>
      <c r="J19" s="137"/>
      <c r="K19" s="137"/>
      <c r="L19" s="141" t="s">
        <v>56</v>
      </c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3"/>
      <c r="AA19" s="136" t="s">
        <v>57</v>
      </c>
      <c r="AB19" s="136"/>
      <c r="AC19" s="200"/>
      <c r="AD19" s="23">
        <v>6005</v>
      </c>
      <c r="AE19" s="106" t="s">
        <v>58</v>
      </c>
      <c r="AF19" s="107"/>
      <c r="AG19" s="107"/>
      <c r="AH19" s="107"/>
      <c r="AI19" s="107"/>
      <c r="AJ19" s="107"/>
      <c r="AK19" s="107"/>
      <c r="AL19" s="108"/>
      <c r="AM19" s="24">
        <v>43747</v>
      </c>
      <c r="AN19" s="120" t="s">
        <v>59</v>
      </c>
      <c r="AO19" s="120"/>
      <c r="AP19" s="114" t="s">
        <v>60</v>
      </c>
      <c r="AQ19" s="115"/>
      <c r="AR19" s="238" t="s">
        <v>60</v>
      </c>
      <c r="AS19" s="239"/>
      <c r="AT19" s="240"/>
      <c r="AU19" s="25" t="s">
        <v>61</v>
      </c>
      <c r="AV19" s="98" t="str">
        <f t="shared" ref="AV19:AV44" si="0">IFERROR(VLOOKUP(AE19,大口商品,3,0),"")</f>
        <v/>
      </c>
      <c r="AW19" s="99"/>
      <c r="AX19" s="100" t="str">
        <f t="shared" ref="AX19:AX44" si="1">IFERROR(VLOOKUP(AE19,大口商品,4,0),"")</f>
        <v/>
      </c>
      <c r="AY19" s="101"/>
      <c r="AZ19" s="121" t="str">
        <f>IFERROR(AU19*AV19+AX19,"")</f>
        <v/>
      </c>
      <c r="BA19" s="122"/>
    </row>
    <row r="20" spans="1:61" ht="18" customHeight="1">
      <c r="A20" s="13">
        <v>1</v>
      </c>
      <c r="B20" s="129"/>
      <c r="C20" s="129"/>
      <c r="D20" s="129"/>
      <c r="E20" s="129"/>
      <c r="F20" s="129"/>
      <c r="G20" s="129"/>
      <c r="H20" s="129"/>
      <c r="I20" s="130"/>
      <c r="J20" s="130"/>
      <c r="K20" s="130"/>
      <c r="L20" s="144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6"/>
      <c r="AA20" s="131"/>
      <c r="AB20" s="131"/>
      <c r="AC20" s="132"/>
      <c r="AD20" s="23" t="str">
        <f>IFERROR(VLOOKUP(AE20,全部,2,0),"")</f>
        <v/>
      </c>
      <c r="AE20" s="133"/>
      <c r="AF20" s="133"/>
      <c r="AG20" s="133"/>
      <c r="AH20" s="133"/>
      <c r="AI20" s="133"/>
      <c r="AJ20" s="133"/>
      <c r="AK20" s="133"/>
      <c r="AL20" s="133"/>
      <c r="AM20" s="21"/>
      <c r="AN20" s="109"/>
      <c r="AO20" s="110"/>
      <c r="AP20" s="116"/>
      <c r="AQ20" s="117"/>
      <c r="AR20" s="113"/>
      <c r="AS20" s="113"/>
      <c r="AT20" s="113"/>
      <c r="AU20" s="85"/>
      <c r="AV20" s="98" t="str">
        <f t="shared" si="0"/>
        <v/>
      </c>
      <c r="AW20" s="99"/>
      <c r="AX20" s="100" t="str">
        <f t="shared" si="1"/>
        <v/>
      </c>
      <c r="AY20" s="101"/>
      <c r="AZ20" s="98" t="str">
        <f t="shared" ref="AZ20:AZ44" si="2">IFERROR(AU20*AV20+AX20,"")</f>
        <v/>
      </c>
      <c r="BA20" s="102"/>
    </row>
    <row r="21" spans="1:61" ht="18" customHeight="1">
      <c r="A21" s="13">
        <v>2</v>
      </c>
      <c r="B21" s="129"/>
      <c r="C21" s="129"/>
      <c r="D21" s="129"/>
      <c r="E21" s="129"/>
      <c r="F21" s="129"/>
      <c r="G21" s="129"/>
      <c r="H21" s="129"/>
      <c r="I21" s="130"/>
      <c r="J21" s="130"/>
      <c r="K21" s="130"/>
      <c r="L21" s="144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6"/>
      <c r="AA21" s="131"/>
      <c r="AB21" s="131"/>
      <c r="AC21" s="132"/>
      <c r="AD21" s="23" t="str">
        <f t="shared" ref="AD21:AD44" si="3">IFERROR(VLOOKUP(AE21,全部,2,0),"")</f>
        <v/>
      </c>
      <c r="AE21" s="133"/>
      <c r="AF21" s="133"/>
      <c r="AG21" s="133"/>
      <c r="AH21" s="133"/>
      <c r="AI21" s="133"/>
      <c r="AJ21" s="133"/>
      <c r="AK21" s="133"/>
      <c r="AL21" s="133"/>
      <c r="AM21" s="21"/>
      <c r="AN21" s="109"/>
      <c r="AO21" s="110"/>
      <c r="AP21" s="111"/>
      <c r="AQ21" s="112"/>
      <c r="AR21" s="113"/>
      <c r="AS21" s="113"/>
      <c r="AT21" s="113"/>
      <c r="AU21" s="84"/>
      <c r="AV21" s="98" t="str">
        <f t="shared" si="0"/>
        <v/>
      </c>
      <c r="AW21" s="99"/>
      <c r="AX21" s="100" t="str">
        <f t="shared" si="1"/>
        <v/>
      </c>
      <c r="AY21" s="101"/>
      <c r="AZ21" s="98" t="str">
        <f t="shared" si="2"/>
        <v/>
      </c>
      <c r="BA21" s="102"/>
      <c r="BD21" s="7"/>
      <c r="BI21" s="7"/>
    </row>
    <row r="22" spans="1:61" ht="18" customHeight="1">
      <c r="A22" s="13">
        <v>3</v>
      </c>
      <c r="B22" s="129"/>
      <c r="C22" s="129"/>
      <c r="D22" s="129"/>
      <c r="E22" s="129"/>
      <c r="F22" s="129"/>
      <c r="G22" s="129"/>
      <c r="H22" s="129"/>
      <c r="I22" s="130"/>
      <c r="J22" s="130"/>
      <c r="K22" s="130"/>
      <c r="L22" s="144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6"/>
      <c r="AA22" s="131"/>
      <c r="AB22" s="131"/>
      <c r="AC22" s="132"/>
      <c r="AD22" s="23" t="str">
        <f t="shared" si="3"/>
        <v/>
      </c>
      <c r="AE22" s="133"/>
      <c r="AF22" s="133"/>
      <c r="AG22" s="133"/>
      <c r="AH22" s="133"/>
      <c r="AI22" s="133"/>
      <c r="AJ22" s="133"/>
      <c r="AK22" s="133"/>
      <c r="AL22" s="133"/>
      <c r="AM22" s="21"/>
      <c r="AN22" s="109"/>
      <c r="AO22" s="110"/>
      <c r="AP22" s="158"/>
      <c r="AQ22" s="159"/>
      <c r="AR22" s="113"/>
      <c r="AS22" s="113"/>
      <c r="AT22" s="113"/>
      <c r="AU22" s="85"/>
      <c r="AV22" s="98" t="str">
        <f t="shared" si="0"/>
        <v/>
      </c>
      <c r="AW22" s="99"/>
      <c r="AX22" s="100" t="str">
        <f t="shared" si="1"/>
        <v/>
      </c>
      <c r="AY22" s="101"/>
      <c r="AZ22" s="98" t="str">
        <f t="shared" si="2"/>
        <v/>
      </c>
      <c r="BA22" s="102"/>
    </row>
    <row r="23" spans="1:61" ht="18" customHeight="1">
      <c r="A23" s="13">
        <v>4</v>
      </c>
      <c r="B23" s="129"/>
      <c r="C23" s="129"/>
      <c r="D23" s="129"/>
      <c r="E23" s="129"/>
      <c r="F23" s="129"/>
      <c r="G23" s="129"/>
      <c r="H23" s="129"/>
      <c r="I23" s="130"/>
      <c r="J23" s="130"/>
      <c r="K23" s="130"/>
      <c r="L23" s="144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6"/>
      <c r="AA23" s="131"/>
      <c r="AB23" s="131"/>
      <c r="AC23" s="132"/>
      <c r="AD23" s="23" t="str">
        <f t="shared" si="3"/>
        <v/>
      </c>
      <c r="AE23" s="133"/>
      <c r="AF23" s="133"/>
      <c r="AG23" s="133"/>
      <c r="AH23" s="133"/>
      <c r="AI23" s="133"/>
      <c r="AJ23" s="133"/>
      <c r="AK23" s="133"/>
      <c r="AL23" s="133"/>
      <c r="AM23" s="21"/>
      <c r="AN23" s="109"/>
      <c r="AO23" s="110"/>
      <c r="AP23" s="158"/>
      <c r="AQ23" s="159"/>
      <c r="AR23" s="113"/>
      <c r="AS23" s="113"/>
      <c r="AT23" s="113"/>
      <c r="AU23" s="85"/>
      <c r="AV23" s="98" t="str">
        <f t="shared" si="0"/>
        <v/>
      </c>
      <c r="AW23" s="99"/>
      <c r="AX23" s="100" t="str">
        <f t="shared" si="1"/>
        <v/>
      </c>
      <c r="AY23" s="101"/>
      <c r="AZ23" s="98" t="str">
        <f t="shared" si="2"/>
        <v/>
      </c>
      <c r="BA23" s="102"/>
    </row>
    <row r="24" spans="1:61" ht="18" customHeight="1">
      <c r="A24" s="13">
        <v>5</v>
      </c>
      <c r="B24" s="129"/>
      <c r="C24" s="129"/>
      <c r="D24" s="129"/>
      <c r="E24" s="129"/>
      <c r="F24" s="129"/>
      <c r="G24" s="129"/>
      <c r="H24" s="129"/>
      <c r="I24" s="130"/>
      <c r="J24" s="130"/>
      <c r="K24" s="130"/>
      <c r="L24" s="144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6"/>
      <c r="AA24" s="131"/>
      <c r="AB24" s="131"/>
      <c r="AC24" s="132"/>
      <c r="AD24" s="23" t="str">
        <f t="shared" si="3"/>
        <v/>
      </c>
      <c r="AE24" s="133"/>
      <c r="AF24" s="133"/>
      <c r="AG24" s="133"/>
      <c r="AH24" s="133"/>
      <c r="AI24" s="133"/>
      <c r="AJ24" s="133"/>
      <c r="AK24" s="133"/>
      <c r="AL24" s="133"/>
      <c r="AM24" s="21"/>
      <c r="AN24" s="109"/>
      <c r="AO24" s="110"/>
      <c r="AP24" s="158"/>
      <c r="AQ24" s="159"/>
      <c r="AR24" s="113"/>
      <c r="AS24" s="113"/>
      <c r="AT24" s="113"/>
      <c r="AU24" s="85"/>
      <c r="AV24" s="98" t="str">
        <f t="shared" si="0"/>
        <v/>
      </c>
      <c r="AW24" s="99"/>
      <c r="AX24" s="100" t="str">
        <f t="shared" si="1"/>
        <v/>
      </c>
      <c r="AY24" s="101"/>
      <c r="AZ24" s="98" t="str">
        <f t="shared" si="2"/>
        <v/>
      </c>
      <c r="BA24" s="102"/>
      <c r="BG24" s="7"/>
    </row>
    <row r="25" spans="1:61" ht="18" customHeight="1">
      <c r="A25" s="13">
        <v>6</v>
      </c>
      <c r="B25" s="129"/>
      <c r="C25" s="129"/>
      <c r="D25" s="129"/>
      <c r="E25" s="129"/>
      <c r="F25" s="129"/>
      <c r="G25" s="129"/>
      <c r="H25" s="129"/>
      <c r="I25" s="130"/>
      <c r="J25" s="130"/>
      <c r="K25" s="130"/>
      <c r="L25" s="144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6"/>
      <c r="AA25" s="131"/>
      <c r="AB25" s="131"/>
      <c r="AC25" s="132"/>
      <c r="AD25" s="23" t="str">
        <f t="shared" si="3"/>
        <v/>
      </c>
      <c r="AE25" s="133"/>
      <c r="AF25" s="133"/>
      <c r="AG25" s="133"/>
      <c r="AH25" s="133"/>
      <c r="AI25" s="133"/>
      <c r="AJ25" s="133"/>
      <c r="AK25" s="133"/>
      <c r="AL25" s="133"/>
      <c r="AM25" s="21"/>
      <c r="AN25" s="109"/>
      <c r="AO25" s="110"/>
      <c r="AP25" s="158"/>
      <c r="AQ25" s="159"/>
      <c r="AR25" s="113"/>
      <c r="AS25" s="113"/>
      <c r="AT25" s="113"/>
      <c r="AU25" s="85"/>
      <c r="AV25" s="98" t="str">
        <f t="shared" si="0"/>
        <v/>
      </c>
      <c r="AW25" s="99"/>
      <c r="AX25" s="100" t="str">
        <f t="shared" si="1"/>
        <v/>
      </c>
      <c r="AY25" s="101"/>
      <c r="AZ25" s="98" t="str">
        <f t="shared" si="2"/>
        <v/>
      </c>
      <c r="BA25" s="102"/>
    </row>
    <row r="26" spans="1:61" ht="18" customHeight="1">
      <c r="A26" s="13">
        <v>7</v>
      </c>
      <c r="B26" s="129"/>
      <c r="C26" s="129"/>
      <c r="D26" s="129"/>
      <c r="E26" s="129"/>
      <c r="F26" s="129"/>
      <c r="G26" s="129"/>
      <c r="H26" s="129"/>
      <c r="I26" s="130"/>
      <c r="J26" s="130"/>
      <c r="K26" s="130"/>
      <c r="L26" s="144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6"/>
      <c r="AA26" s="131"/>
      <c r="AB26" s="131"/>
      <c r="AC26" s="132"/>
      <c r="AD26" s="23" t="str">
        <f t="shared" si="3"/>
        <v/>
      </c>
      <c r="AE26" s="133"/>
      <c r="AF26" s="133"/>
      <c r="AG26" s="133"/>
      <c r="AH26" s="133"/>
      <c r="AI26" s="133"/>
      <c r="AJ26" s="133"/>
      <c r="AK26" s="133"/>
      <c r="AL26" s="133"/>
      <c r="AM26" s="21"/>
      <c r="AN26" s="109"/>
      <c r="AO26" s="110"/>
      <c r="AP26" s="158"/>
      <c r="AQ26" s="159"/>
      <c r="AR26" s="113"/>
      <c r="AS26" s="113"/>
      <c r="AT26" s="113"/>
      <c r="AU26" s="85"/>
      <c r="AV26" s="98" t="str">
        <f t="shared" si="0"/>
        <v/>
      </c>
      <c r="AW26" s="99"/>
      <c r="AX26" s="100" t="str">
        <f t="shared" si="1"/>
        <v/>
      </c>
      <c r="AY26" s="101"/>
      <c r="AZ26" s="98" t="str">
        <f t="shared" si="2"/>
        <v/>
      </c>
      <c r="BA26" s="102"/>
    </row>
    <row r="27" spans="1:61" ht="18" customHeight="1">
      <c r="A27" s="13">
        <v>8</v>
      </c>
      <c r="B27" s="129"/>
      <c r="C27" s="129"/>
      <c r="D27" s="129"/>
      <c r="E27" s="129"/>
      <c r="F27" s="129"/>
      <c r="G27" s="129"/>
      <c r="H27" s="129"/>
      <c r="I27" s="130"/>
      <c r="J27" s="130"/>
      <c r="K27" s="130"/>
      <c r="L27" s="144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6"/>
      <c r="AA27" s="131"/>
      <c r="AB27" s="131"/>
      <c r="AC27" s="132"/>
      <c r="AD27" s="23" t="str">
        <f t="shared" si="3"/>
        <v/>
      </c>
      <c r="AE27" s="133"/>
      <c r="AF27" s="133"/>
      <c r="AG27" s="133"/>
      <c r="AH27" s="133"/>
      <c r="AI27" s="133"/>
      <c r="AJ27" s="133"/>
      <c r="AK27" s="133"/>
      <c r="AL27" s="133"/>
      <c r="AM27" s="21"/>
      <c r="AN27" s="109"/>
      <c r="AO27" s="110"/>
      <c r="AP27" s="158"/>
      <c r="AQ27" s="159"/>
      <c r="AR27" s="113"/>
      <c r="AS27" s="113"/>
      <c r="AT27" s="113"/>
      <c r="AU27" s="85"/>
      <c r="AV27" s="98" t="str">
        <f t="shared" si="0"/>
        <v/>
      </c>
      <c r="AW27" s="99"/>
      <c r="AX27" s="100" t="str">
        <f t="shared" si="1"/>
        <v/>
      </c>
      <c r="AY27" s="101"/>
      <c r="AZ27" s="98" t="str">
        <f t="shared" si="2"/>
        <v/>
      </c>
      <c r="BA27" s="102"/>
    </row>
    <row r="28" spans="1:61" ht="18" customHeight="1">
      <c r="A28" s="13">
        <v>9</v>
      </c>
      <c r="B28" s="129"/>
      <c r="C28" s="129"/>
      <c r="D28" s="129"/>
      <c r="E28" s="129"/>
      <c r="F28" s="129"/>
      <c r="G28" s="129"/>
      <c r="H28" s="129"/>
      <c r="I28" s="130"/>
      <c r="J28" s="130"/>
      <c r="K28" s="130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6"/>
      <c r="AA28" s="131"/>
      <c r="AB28" s="131"/>
      <c r="AC28" s="132"/>
      <c r="AD28" s="23" t="str">
        <f t="shared" si="3"/>
        <v/>
      </c>
      <c r="AE28" s="133"/>
      <c r="AF28" s="133"/>
      <c r="AG28" s="133"/>
      <c r="AH28" s="133"/>
      <c r="AI28" s="133"/>
      <c r="AJ28" s="133"/>
      <c r="AK28" s="133"/>
      <c r="AL28" s="133"/>
      <c r="AM28" s="21"/>
      <c r="AN28" s="109"/>
      <c r="AO28" s="110"/>
      <c r="AP28" s="158"/>
      <c r="AQ28" s="159"/>
      <c r="AR28" s="113"/>
      <c r="AS28" s="113"/>
      <c r="AT28" s="113"/>
      <c r="AU28" s="85"/>
      <c r="AV28" s="98" t="str">
        <f t="shared" si="0"/>
        <v/>
      </c>
      <c r="AW28" s="99"/>
      <c r="AX28" s="100" t="str">
        <f t="shared" si="1"/>
        <v/>
      </c>
      <c r="AY28" s="101"/>
      <c r="AZ28" s="98" t="str">
        <f t="shared" si="2"/>
        <v/>
      </c>
      <c r="BA28" s="102"/>
    </row>
    <row r="29" spans="1:61" ht="18" customHeight="1">
      <c r="A29" s="13">
        <v>10</v>
      </c>
      <c r="B29" s="129"/>
      <c r="C29" s="129"/>
      <c r="D29" s="129"/>
      <c r="E29" s="129"/>
      <c r="F29" s="129"/>
      <c r="G29" s="129"/>
      <c r="H29" s="129"/>
      <c r="I29" s="130"/>
      <c r="J29" s="130"/>
      <c r="K29" s="130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6"/>
      <c r="AA29" s="131"/>
      <c r="AB29" s="131"/>
      <c r="AC29" s="132"/>
      <c r="AD29" s="23" t="str">
        <f t="shared" si="3"/>
        <v/>
      </c>
      <c r="AE29" s="133"/>
      <c r="AF29" s="133"/>
      <c r="AG29" s="133"/>
      <c r="AH29" s="133"/>
      <c r="AI29" s="133"/>
      <c r="AJ29" s="133"/>
      <c r="AK29" s="133"/>
      <c r="AL29" s="133"/>
      <c r="AM29" s="21"/>
      <c r="AN29" s="109"/>
      <c r="AO29" s="110"/>
      <c r="AP29" s="158"/>
      <c r="AQ29" s="159"/>
      <c r="AR29" s="113"/>
      <c r="AS29" s="113"/>
      <c r="AT29" s="113"/>
      <c r="AU29" s="85"/>
      <c r="AV29" s="98" t="str">
        <f t="shared" si="0"/>
        <v/>
      </c>
      <c r="AW29" s="99"/>
      <c r="AX29" s="100" t="str">
        <f t="shared" si="1"/>
        <v/>
      </c>
      <c r="AY29" s="101"/>
      <c r="AZ29" s="98" t="str">
        <f t="shared" si="2"/>
        <v/>
      </c>
      <c r="BA29" s="102"/>
    </row>
    <row r="30" spans="1:61" ht="18" customHeight="1">
      <c r="A30" s="13">
        <v>11</v>
      </c>
      <c r="B30" s="129"/>
      <c r="C30" s="129"/>
      <c r="D30" s="129"/>
      <c r="E30" s="129"/>
      <c r="F30" s="129"/>
      <c r="G30" s="129"/>
      <c r="H30" s="129"/>
      <c r="I30" s="130"/>
      <c r="J30" s="130"/>
      <c r="K30" s="130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6"/>
      <c r="AA30" s="131"/>
      <c r="AB30" s="131"/>
      <c r="AC30" s="132"/>
      <c r="AD30" s="23" t="str">
        <f t="shared" si="3"/>
        <v/>
      </c>
      <c r="AE30" s="133"/>
      <c r="AF30" s="133"/>
      <c r="AG30" s="133"/>
      <c r="AH30" s="133"/>
      <c r="AI30" s="133"/>
      <c r="AJ30" s="133"/>
      <c r="AK30" s="133"/>
      <c r="AL30" s="133"/>
      <c r="AM30" s="21"/>
      <c r="AN30" s="109"/>
      <c r="AO30" s="110"/>
      <c r="AP30" s="158"/>
      <c r="AQ30" s="159"/>
      <c r="AR30" s="113"/>
      <c r="AS30" s="113"/>
      <c r="AT30" s="113"/>
      <c r="AU30" s="85"/>
      <c r="AV30" s="98" t="str">
        <f t="shared" si="0"/>
        <v/>
      </c>
      <c r="AW30" s="99"/>
      <c r="AX30" s="100" t="str">
        <f t="shared" si="1"/>
        <v/>
      </c>
      <c r="AY30" s="101"/>
      <c r="AZ30" s="98" t="str">
        <f t="shared" si="2"/>
        <v/>
      </c>
      <c r="BA30" s="102"/>
    </row>
    <row r="31" spans="1:61" ht="18" customHeight="1">
      <c r="A31" s="13">
        <v>12</v>
      </c>
      <c r="B31" s="129"/>
      <c r="C31" s="129"/>
      <c r="D31" s="129"/>
      <c r="E31" s="129"/>
      <c r="F31" s="129"/>
      <c r="G31" s="129"/>
      <c r="H31" s="129"/>
      <c r="I31" s="130"/>
      <c r="J31" s="130"/>
      <c r="K31" s="130"/>
      <c r="L31" s="144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6"/>
      <c r="AA31" s="131"/>
      <c r="AB31" s="131"/>
      <c r="AC31" s="132"/>
      <c r="AD31" s="23" t="str">
        <f t="shared" si="3"/>
        <v/>
      </c>
      <c r="AE31" s="133"/>
      <c r="AF31" s="133"/>
      <c r="AG31" s="133"/>
      <c r="AH31" s="133"/>
      <c r="AI31" s="133"/>
      <c r="AJ31" s="133"/>
      <c r="AK31" s="133"/>
      <c r="AL31" s="133"/>
      <c r="AM31" s="21"/>
      <c r="AN31" s="109"/>
      <c r="AO31" s="110"/>
      <c r="AP31" s="158"/>
      <c r="AQ31" s="159"/>
      <c r="AR31" s="113"/>
      <c r="AS31" s="113"/>
      <c r="AT31" s="113"/>
      <c r="AU31" s="85"/>
      <c r="AV31" s="98" t="str">
        <f t="shared" si="0"/>
        <v/>
      </c>
      <c r="AW31" s="99"/>
      <c r="AX31" s="100" t="str">
        <f t="shared" si="1"/>
        <v/>
      </c>
      <c r="AY31" s="101"/>
      <c r="AZ31" s="98" t="str">
        <f t="shared" si="2"/>
        <v/>
      </c>
      <c r="BA31" s="102"/>
    </row>
    <row r="32" spans="1:61" ht="18" customHeight="1">
      <c r="A32" s="13">
        <v>13</v>
      </c>
      <c r="B32" s="129"/>
      <c r="C32" s="129"/>
      <c r="D32" s="129"/>
      <c r="E32" s="129"/>
      <c r="F32" s="129"/>
      <c r="G32" s="129"/>
      <c r="H32" s="129"/>
      <c r="I32" s="130"/>
      <c r="J32" s="130"/>
      <c r="K32" s="130"/>
      <c r="L32" s="144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6"/>
      <c r="AA32" s="131"/>
      <c r="AB32" s="131"/>
      <c r="AC32" s="132"/>
      <c r="AD32" s="23" t="str">
        <f t="shared" si="3"/>
        <v/>
      </c>
      <c r="AE32" s="133"/>
      <c r="AF32" s="133"/>
      <c r="AG32" s="133"/>
      <c r="AH32" s="133"/>
      <c r="AI32" s="133"/>
      <c r="AJ32" s="133"/>
      <c r="AK32" s="133"/>
      <c r="AL32" s="133"/>
      <c r="AM32" s="21"/>
      <c r="AN32" s="109"/>
      <c r="AO32" s="110"/>
      <c r="AP32" s="158"/>
      <c r="AQ32" s="159"/>
      <c r="AR32" s="113"/>
      <c r="AS32" s="113"/>
      <c r="AT32" s="113"/>
      <c r="AU32" s="85"/>
      <c r="AV32" s="98" t="str">
        <f t="shared" si="0"/>
        <v/>
      </c>
      <c r="AW32" s="99"/>
      <c r="AX32" s="100" t="str">
        <f t="shared" si="1"/>
        <v/>
      </c>
      <c r="AY32" s="101"/>
      <c r="AZ32" s="98" t="str">
        <f t="shared" si="2"/>
        <v/>
      </c>
      <c r="BA32" s="102"/>
    </row>
    <row r="33" spans="1:53" ht="18" customHeight="1">
      <c r="A33" s="13">
        <v>14</v>
      </c>
      <c r="B33" s="129"/>
      <c r="C33" s="129"/>
      <c r="D33" s="129"/>
      <c r="E33" s="129"/>
      <c r="F33" s="129"/>
      <c r="G33" s="129"/>
      <c r="H33" s="129"/>
      <c r="I33" s="130"/>
      <c r="J33" s="130"/>
      <c r="K33" s="130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6"/>
      <c r="AA33" s="131"/>
      <c r="AB33" s="131"/>
      <c r="AC33" s="132"/>
      <c r="AD33" s="23" t="str">
        <f t="shared" si="3"/>
        <v/>
      </c>
      <c r="AE33" s="133"/>
      <c r="AF33" s="133"/>
      <c r="AG33" s="133"/>
      <c r="AH33" s="133"/>
      <c r="AI33" s="133"/>
      <c r="AJ33" s="133"/>
      <c r="AK33" s="133"/>
      <c r="AL33" s="133"/>
      <c r="AM33" s="21"/>
      <c r="AN33" s="109"/>
      <c r="AO33" s="110"/>
      <c r="AP33" s="158"/>
      <c r="AQ33" s="159"/>
      <c r="AR33" s="113"/>
      <c r="AS33" s="113"/>
      <c r="AT33" s="113"/>
      <c r="AU33" s="85"/>
      <c r="AV33" s="98" t="str">
        <f t="shared" si="0"/>
        <v/>
      </c>
      <c r="AW33" s="99"/>
      <c r="AX33" s="100" t="str">
        <f t="shared" si="1"/>
        <v/>
      </c>
      <c r="AY33" s="101"/>
      <c r="AZ33" s="98" t="str">
        <f t="shared" si="2"/>
        <v/>
      </c>
      <c r="BA33" s="102"/>
    </row>
    <row r="34" spans="1:53" ht="18" customHeight="1">
      <c r="A34" s="13">
        <v>15</v>
      </c>
      <c r="B34" s="129"/>
      <c r="C34" s="129"/>
      <c r="D34" s="129"/>
      <c r="E34" s="129"/>
      <c r="F34" s="129"/>
      <c r="G34" s="129"/>
      <c r="H34" s="129"/>
      <c r="I34" s="130"/>
      <c r="J34" s="130"/>
      <c r="K34" s="130"/>
      <c r="L34" s="14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6"/>
      <c r="AA34" s="131"/>
      <c r="AB34" s="131"/>
      <c r="AC34" s="132"/>
      <c r="AD34" s="23" t="str">
        <f t="shared" si="3"/>
        <v/>
      </c>
      <c r="AE34" s="133"/>
      <c r="AF34" s="133"/>
      <c r="AG34" s="133"/>
      <c r="AH34" s="133"/>
      <c r="AI34" s="133"/>
      <c r="AJ34" s="133"/>
      <c r="AK34" s="133"/>
      <c r="AL34" s="133"/>
      <c r="AM34" s="21"/>
      <c r="AN34" s="109"/>
      <c r="AO34" s="110"/>
      <c r="AP34" s="158"/>
      <c r="AQ34" s="159"/>
      <c r="AR34" s="113"/>
      <c r="AS34" s="113"/>
      <c r="AT34" s="113"/>
      <c r="AU34" s="85"/>
      <c r="AV34" s="98" t="str">
        <f t="shared" si="0"/>
        <v/>
      </c>
      <c r="AW34" s="99"/>
      <c r="AX34" s="100" t="str">
        <f t="shared" si="1"/>
        <v/>
      </c>
      <c r="AY34" s="101"/>
      <c r="AZ34" s="98" t="str">
        <f t="shared" si="2"/>
        <v/>
      </c>
      <c r="BA34" s="102"/>
    </row>
    <row r="35" spans="1:53" ht="18" customHeight="1">
      <c r="A35" s="13">
        <v>16</v>
      </c>
      <c r="B35" s="129"/>
      <c r="C35" s="129"/>
      <c r="D35" s="129"/>
      <c r="E35" s="129"/>
      <c r="F35" s="129"/>
      <c r="G35" s="129"/>
      <c r="H35" s="129"/>
      <c r="I35" s="130"/>
      <c r="J35" s="130"/>
      <c r="K35" s="130"/>
      <c r="L35" s="144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6"/>
      <c r="AA35" s="131"/>
      <c r="AB35" s="131"/>
      <c r="AC35" s="132"/>
      <c r="AD35" s="23" t="str">
        <f t="shared" si="3"/>
        <v/>
      </c>
      <c r="AE35" s="133"/>
      <c r="AF35" s="133"/>
      <c r="AG35" s="133"/>
      <c r="AH35" s="133"/>
      <c r="AI35" s="133"/>
      <c r="AJ35" s="133"/>
      <c r="AK35" s="133"/>
      <c r="AL35" s="133"/>
      <c r="AM35" s="21"/>
      <c r="AN35" s="109"/>
      <c r="AO35" s="110"/>
      <c r="AP35" s="158"/>
      <c r="AQ35" s="159"/>
      <c r="AR35" s="113"/>
      <c r="AS35" s="113"/>
      <c r="AT35" s="113"/>
      <c r="AU35" s="85"/>
      <c r="AV35" s="98" t="str">
        <f t="shared" si="0"/>
        <v/>
      </c>
      <c r="AW35" s="99"/>
      <c r="AX35" s="100" t="str">
        <f t="shared" si="1"/>
        <v/>
      </c>
      <c r="AY35" s="101"/>
      <c r="AZ35" s="98" t="str">
        <f t="shared" si="2"/>
        <v/>
      </c>
      <c r="BA35" s="102"/>
    </row>
    <row r="36" spans="1:53" ht="18" customHeight="1">
      <c r="A36" s="13">
        <v>17</v>
      </c>
      <c r="B36" s="129"/>
      <c r="C36" s="129"/>
      <c r="D36" s="129"/>
      <c r="E36" s="129"/>
      <c r="F36" s="129"/>
      <c r="G36" s="129"/>
      <c r="H36" s="129"/>
      <c r="I36" s="130"/>
      <c r="J36" s="130"/>
      <c r="K36" s="130"/>
      <c r="L36" s="144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6"/>
      <c r="AA36" s="131"/>
      <c r="AB36" s="131"/>
      <c r="AC36" s="132"/>
      <c r="AD36" s="23" t="str">
        <f t="shared" si="3"/>
        <v/>
      </c>
      <c r="AE36" s="133"/>
      <c r="AF36" s="133"/>
      <c r="AG36" s="133"/>
      <c r="AH36" s="133"/>
      <c r="AI36" s="133"/>
      <c r="AJ36" s="133"/>
      <c r="AK36" s="133"/>
      <c r="AL36" s="133"/>
      <c r="AM36" s="21"/>
      <c r="AN36" s="109"/>
      <c r="AO36" s="110"/>
      <c r="AP36" s="158"/>
      <c r="AQ36" s="159"/>
      <c r="AR36" s="113"/>
      <c r="AS36" s="113"/>
      <c r="AT36" s="113"/>
      <c r="AU36" s="85"/>
      <c r="AV36" s="98" t="str">
        <f t="shared" si="0"/>
        <v/>
      </c>
      <c r="AW36" s="99"/>
      <c r="AX36" s="100" t="str">
        <f t="shared" si="1"/>
        <v/>
      </c>
      <c r="AY36" s="101"/>
      <c r="AZ36" s="98" t="str">
        <f t="shared" si="2"/>
        <v/>
      </c>
      <c r="BA36" s="102"/>
    </row>
    <row r="37" spans="1:53" ht="18" customHeight="1">
      <c r="A37" s="13">
        <v>18</v>
      </c>
      <c r="B37" s="129"/>
      <c r="C37" s="129"/>
      <c r="D37" s="129"/>
      <c r="E37" s="129"/>
      <c r="F37" s="129"/>
      <c r="G37" s="129"/>
      <c r="H37" s="129"/>
      <c r="I37" s="130"/>
      <c r="J37" s="130"/>
      <c r="K37" s="130"/>
      <c r="L37" s="144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6"/>
      <c r="AA37" s="131"/>
      <c r="AB37" s="131"/>
      <c r="AC37" s="132"/>
      <c r="AD37" s="23" t="str">
        <f t="shared" si="3"/>
        <v/>
      </c>
      <c r="AE37" s="133"/>
      <c r="AF37" s="133"/>
      <c r="AG37" s="133"/>
      <c r="AH37" s="133"/>
      <c r="AI37" s="133"/>
      <c r="AJ37" s="133"/>
      <c r="AK37" s="133"/>
      <c r="AL37" s="133"/>
      <c r="AM37" s="21"/>
      <c r="AN37" s="109"/>
      <c r="AO37" s="110"/>
      <c r="AP37" s="158"/>
      <c r="AQ37" s="159"/>
      <c r="AR37" s="113"/>
      <c r="AS37" s="113"/>
      <c r="AT37" s="113"/>
      <c r="AU37" s="85"/>
      <c r="AV37" s="98" t="str">
        <f t="shared" si="0"/>
        <v/>
      </c>
      <c r="AW37" s="99"/>
      <c r="AX37" s="100" t="str">
        <f t="shared" si="1"/>
        <v/>
      </c>
      <c r="AY37" s="101"/>
      <c r="AZ37" s="98" t="str">
        <f t="shared" si="2"/>
        <v/>
      </c>
      <c r="BA37" s="102"/>
    </row>
    <row r="38" spans="1:53" ht="18" customHeight="1">
      <c r="A38" s="13">
        <v>19</v>
      </c>
      <c r="B38" s="129"/>
      <c r="C38" s="129"/>
      <c r="D38" s="129"/>
      <c r="E38" s="129"/>
      <c r="F38" s="129"/>
      <c r="G38" s="129"/>
      <c r="H38" s="129"/>
      <c r="I38" s="130"/>
      <c r="J38" s="130"/>
      <c r="K38" s="130"/>
      <c r="L38" s="144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6"/>
      <c r="AA38" s="131"/>
      <c r="AB38" s="131"/>
      <c r="AC38" s="132"/>
      <c r="AD38" s="23" t="str">
        <f t="shared" si="3"/>
        <v/>
      </c>
      <c r="AE38" s="133"/>
      <c r="AF38" s="133"/>
      <c r="AG38" s="133"/>
      <c r="AH38" s="133"/>
      <c r="AI38" s="133"/>
      <c r="AJ38" s="133"/>
      <c r="AK38" s="133"/>
      <c r="AL38" s="133"/>
      <c r="AM38" s="21"/>
      <c r="AN38" s="109"/>
      <c r="AO38" s="110"/>
      <c r="AP38" s="158"/>
      <c r="AQ38" s="159"/>
      <c r="AR38" s="113"/>
      <c r="AS38" s="113"/>
      <c r="AT38" s="113"/>
      <c r="AU38" s="85"/>
      <c r="AV38" s="98" t="str">
        <f t="shared" si="0"/>
        <v/>
      </c>
      <c r="AW38" s="99"/>
      <c r="AX38" s="100" t="str">
        <f t="shared" si="1"/>
        <v/>
      </c>
      <c r="AY38" s="101"/>
      <c r="AZ38" s="98" t="str">
        <f t="shared" si="2"/>
        <v/>
      </c>
      <c r="BA38" s="102"/>
    </row>
    <row r="39" spans="1:53" ht="18" customHeight="1">
      <c r="A39" s="13">
        <v>20</v>
      </c>
      <c r="B39" s="129"/>
      <c r="C39" s="129"/>
      <c r="D39" s="129"/>
      <c r="E39" s="129"/>
      <c r="F39" s="129"/>
      <c r="G39" s="129"/>
      <c r="H39" s="129"/>
      <c r="I39" s="130"/>
      <c r="J39" s="130"/>
      <c r="K39" s="130"/>
      <c r="L39" s="144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6"/>
      <c r="AA39" s="131"/>
      <c r="AB39" s="131"/>
      <c r="AC39" s="132"/>
      <c r="AD39" s="23" t="str">
        <f t="shared" si="3"/>
        <v/>
      </c>
      <c r="AE39" s="133"/>
      <c r="AF39" s="133"/>
      <c r="AG39" s="133"/>
      <c r="AH39" s="133"/>
      <c r="AI39" s="133"/>
      <c r="AJ39" s="133"/>
      <c r="AK39" s="133"/>
      <c r="AL39" s="133"/>
      <c r="AM39" s="21"/>
      <c r="AN39" s="109"/>
      <c r="AO39" s="110"/>
      <c r="AP39" s="158"/>
      <c r="AQ39" s="159"/>
      <c r="AR39" s="113"/>
      <c r="AS39" s="113"/>
      <c r="AT39" s="113"/>
      <c r="AU39" s="85"/>
      <c r="AV39" s="98" t="str">
        <f t="shared" si="0"/>
        <v/>
      </c>
      <c r="AW39" s="99"/>
      <c r="AX39" s="100" t="str">
        <f t="shared" si="1"/>
        <v/>
      </c>
      <c r="AY39" s="101"/>
      <c r="AZ39" s="98" t="str">
        <f t="shared" si="2"/>
        <v/>
      </c>
      <c r="BA39" s="102"/>
    </row>
    <row r="40" spans="1:53" ht="18" customHeight="1">
      <c r="A40" s="13">
        <v>21</v>
      </c>
      <c r="B40" s="129"/>
      <c r="C40" s="129"/>
      <c r="D40" s="129"/>
      <c r="E40" s="129"/>
      <c r="F40" s="129"/>
      <c r="G40" s="129"/>
      <c r="H40" s="129"/>
      <c r="I40" s="130"/>
      <c r="J40" s="130"/>
      <c r="K40" s="130"/>
      <c r="L40" s="144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6"/>
      <c r="AA40" s="131"/>
      <c r="AB40" s="131"/>
      <c r="AC40" s="132"/>
      <c r="AD40" s="23" t="str">
        <f t="shared" si="3"/>
        <v/>
      </c>
      <c r="AE40" s="133"/>
      <c r="AF40" s="133"/>
      <c r="AG40" s="133"/>
      <c r="AH40" s="133"/>
      <c r="AI40" s="133"/>
      <c r="AJ40" s="133"/>
      <c r="AK40" s="133"/>
      <c r="AL40" s="133"/>
      <c r="AM40" s="21"/>
      <c r="AN40" s="109"/>
      <c r="AO40" s="110"/>
      <c r="AP40" s="158"/>
      <c r="AQ40" s="159"/>
      <c r="AR40" s="113"/>
      <c r="AS40" s="113"/>
      <c r="AT40" s="113"/>
      <c r="AU40" s="85"/>
      <c r="AV40" s="98" t="str">
        <f t="shared" si="0"/>
        <v/>
      </c>
      <c r="AW40" s="99"/>
      <c r="AX40" s="100" t="str">
        <f t="shared" si="1"/>
        <v/>
      </c>
      <c r="AY40" s="101"/>
      <c r="AZ40" s="98" t="str">
        <f t="shared" si="2"/>
        <v/>
      </c>
      <c r="BA40" s="102"/>
    </row>
    <row r="41" spans="1:53" ht="18" customHeight="1">
      <c r="A41" s="13">
        <v>22</v>
      </c>
      <c r="B41" s="129"/>
      <c r="C41" s="129"/>
      <c r="D41" s="129"/>
      <c r="E41" s="129"/>
      <c r="F41" s="129"/>
      <c r="G41" s="129"/>
      <c r="H41" s="129"/>
      <c r="I41" s="130"/>
      <c r="J41" s="130"/>
      <c r="K41" s="130"/>
      <c r="L41" s="144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6"/>
      <c r="AA41" s="131"/>
      <c r="AB41" s="131"/>
      <c r="AC41" s="132"/>
      <c r="AD41" s="23" t="str">
        <f t="shared" si="3"/>
        <v/>
      </c>
      <c r="AE41" s="133"/>
      <c r="AF41" s="133"/>
      <c r="AG41" s="133"/>
      <c r="AH41" s="133"/>
      <c r="AI41" s="133"/>
      <c r="AJ41" s="133"/>
      <c r="AK41" s="133"/>
      <c r="AL41" s="133"/>
      <c r="AM41" s="21"/>
      <c r="AN41" s="109"/>
      <c r="AO41" s="110"/>
      <c r="AP41" s="158"/>
      <c r="AQ41" s="159"/>
      <c r="AR41" s="113"/>
      <c r="AS41" s="113"/>
      <c r="AT41" s="113"/>
      <c r="AU41" s="85"/>
      <c r="AV41" s="98" t="str">
        <f t="shared" si="0"/>
        <v/>
      </c>
      <c r="AW41" s="99"/>
      <c r="AX41" s="100" t="str">
        <f t="shared" si="1"/>
        <v/>
      </c>
      <c r="AY41" s="101"/>
      <c r="AZ41" s="98" t="str">
        <f t="shared" si="2"/>
        <v/>
      </c>
      <c r="BA41" s="102"/>
    </row>
    <row r="42" spans="1:53" ht="18" customHeight="1">
      <c r="A42" s="13">
        <v>23</v>
      </c>
      <c r="B42" s="129"/>
      <c r="C42" s="129"/>
      <c r="D42" s="129"/>
      <c r="E42" s="129"/>
      <c r="F42" s="129"/>
      <c r="G42" s="129"/>
      <c r="H42" s="129"/>
      <c r="I42" s="130"/>
      <c r="J42" s="130"/>
      <c r="K42" s="130"/>
      <c r="L42" s="144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6"/>
      <c r="AA42" s="131"/>
      <c r="AB42" s="131"/>
      <c r="AC42" s="132"/>
      <c r="AD42" s="23" t="str">
        <f t="shared" si="3"/>
        <v/>
      </c>
      <c r="AE42" s="133"/>
      <c r="AF42" s="133"/>
      <c r="AG42" s="133"/>
      <c r="AH42" s="133"/>
      <c r="AI42" s="133"/>
      <c r="AJ42" s="133"/>
      <c r="AK42" s="133"/>
      <c r="AL42" s="133"/>
      <c r="AM42" s="21"/>
      <c r="AN42" s="109"/>
      <c r="AO42" s="110"/>
      <c r="AP42" s="158"/>
      <c r="AQ42" s="159"/>
      <c r="AR42" s="113"/>
      <c r="AS42" s="113"/>
      <c r="AT42" s="113"/>
      <c r="AU42" s="85"/>
      <c r="AV42" s="98" t="str">
        <f t="shared" si="0"/>
        <v/>
      </c>
      <c r="AW42" s="99"/>
      <c r="AX42" s="100" t="str">
        <f t="shared" si="1"/>
        <v/>
      </c>
      <c r="AY42" s="101"/>
      <c r="AZ42" s="98" t="str">
        <f t="shared" si="2"/>
        <v/>
      </c>
      <c r="BA42" s="102"/>
    </row>
    <row r="43" spans="1:53" ht="18" customHeight="1">
      <c r="A43" s="18">
        <v>24</v>
      </c>
      <c r="B43" s="174"/>
      <c r="C43" s="174"/>
      <c r="D43" s="174"/>
      <c r="E43" s="174"/>
      <c r="F43" s="174"/>
      <c r="G43" s="174"/>
      <c r="H43" s="174"/>
      <c r="I43" s="175"/>
      <c r="J43" s="175"/>
      <c r="K43" s="175"/>
      <c r="L43" s="176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8"/>
      <c r="AA43" s="179"/>
      <c r="AB43" s="179"/>
      <c r="AC43" s="180"/>
      <c r="AD43" s="23" t="str">
        <f t="shared" si="3"/>
        <v/>
      </c>
      <c r="AE43" s="133"/>
      <c r="AF43" s="133"/>
      <c r="AG43" s="133"/>
      <c r="AH43" s="133"/>
      <c r="AI43" s="133"/>
      <c r="AJ43" s="133"/>
      <c r="AK43" s="133"/>
      <c r="AL43" s="133"/>
      <c r="AM43" s="22"/>
      <c r="AN43" s="109"/>
      <c r="AO43" s="110"/>
      <c r="AP43" s="196"/>
      <c r="AQ43" s="197"/>
      <c r="AR43" s="113"/>
      <c r="AS43" s="113"/>
      <c r="AT43" s="113"/>
      <c r="AU43" s="85"/>
      <c r="AV43" s="98" t="str">
        <f t="shared" si="0"/>
        <v/>
      </c>
      <c r="AW43" s="99"/>
      <c r="AX43" s="100" t="str">
        <f t="shared" si="1"/>
        <v/>
      </c>
      <c r="AY43" s="101"/>
      <c r="AZ43" s="98" t="str">
        <f t="shared" si="2"/>
        <v/>
      </c>
      <c r="BA43" s="102"/>
    </row>
    <row r="44" spans="1:53" ht="18" customHeight="1">
      <c r="A44" s="19">
        <v>25</v>
      </c>
      <c r="B44" s="169"/>
      <c r="C44" s="169"/>
      <c r="D44" s="169"/>
      <c r="E44" s="169"/>
      <c r="F44" s="169"/>
      <c r="G44" s="169"/>
      <c r="H44" s="169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1"/>
      <c r="AB44" s="171"/>
      <c r="AC44" s="172"/>
      <c r="AD44" s="23" t="str">
        <f t="shared" si="3"/>
        <v/>
      </c>
      <c r="AE44" s="133"/>
      <c r="AF44" s="133"/>
      <c r="AG44" s="133"/>
      <c r="AH44" s="133"/>
      <c r="AI44" s="133"/>
      <c r="AJ44" s="133"/>
      <c r="AK44" s="133"/>
      <c r="AL44" s="133"/>
      <c r="AM44" s="81"/>
      <c r="AN44" s="193"/>
      <c r="AO44" s="113"/>
      <c r="AP44" s="194"/>
      <c r="AQ44" s="195"/>
      <c r="AR44" s="198"/>
      <c r="AS44" s="198"/>
      <c r="AT44" s="198"/>
      <c r="AU44" s="82"/>
      <c r="AV44" s="188" t="str">
        <f t="shared" si="0"/>
        <v/>
      </c>
      <c r="AW44" s="189"/>
      <c r="AX44" s="190" t="str">
        <f t="shared" si="1"/>
        <v/>
      </c>
      <c r="AY44" s="191"/>
      <c r="AZ44" s="188" t="str">
        <f t="shared" si="2"/>
        <v/>
      </c>
      <c r="BA44" s="192"/>
    </row>
    <row r="45" spans="1:53" ht="18" customHeight="1">
      <c r="A45" s="3"/>
      <c r="B45" s="160"/>
      <c r="C45" s="160"/>
      <c r="D45" s="160"/>
      <c r="E45" s="160"/>
      <c r="F45" s="160"/>
      <c r="G45" s="160"/>
      <c r="H45" s="160"/>
      <c r="I45" s="148"/>
      <c r="J45" s="148"/>
      <c r="K45" s="148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48"/>
      <c r="AB45" s="148"/>
      <c r="AC45" s="148"/>
      <c r="AD45" s="4"/>
      <c r="AE45" s="160"/>
      <c r="AF45" s="160"/>
      <c r="AG45" s="160"/>
      <c r="AH45" s="160"/>
      <c r="AI45" s="160"/>
      <c r="AJ45" s="160"/>
      <c r="AK45" s="160"/>
      <c r="AL45" s="160"/>
      <c r="AM45" s="4"/>
      <c r="AN45" s="148"/>
      <c r="AO45" s="148"/>
      <c r="AP45" s="185" t="s">
        <v>62</v>
      </c>
      <c r="AQ45" s="186"/>
      <c r="AR45" s="186"/>
      <c r="AS45" s="186"/>
      <c r="AT45" s="187"/>
      <c r="AU45" s="86">
        <f>SUM(AU20:AU44)</f>
        <v>0</v>
      </c>
      <c r="AV45" s="181">
        <f>SUM(AV20:AW44)</f>
        <v>0</v>
      </c>
      <c r="AW45" s="181"/>
      <c r="AX45" s="183">
        <f>SUM(AX20:AY44)</f>
        <v>0</v>
      </c>
      <c r="AY45" s="184"/>
      <c r="AZ45" s="181">
        <f>SUM(AZ20:BA44)</f>
        <v>0</v>
      </c>
      <c r="BA45" s="182"/>
    </row>
  </sheetData>
  <sheetProtection sheet="1" objects="1" scenarios="1" formatCells="0"/>
  <mergeCells count="347">
    <mergeCell ref="AR39:AT39"/>
    <mergeCell ref="AR41:AT41"/>
    <mergeCell ref="AS6:AS12"/>
    <mergeCell ref="AR19:AT19"/>
    <mergeCell ref="AR20:AT20"/>
    <mergeCell ref="AM14:BA16"/>
    <mergeCell ref="Q7:AI11"/>
    <mergeCell ref="AT2:AT5"/>
    <mergeCell ref="AQ6:AR12"/>
    <mergeCell ref="AV38:AW38"/>
    <mergeCell ref="AX38:AY38"/>
    <mergeCell ref="AX33:AY33"/>
    <mergeCell ref="AN38:AO38"/>
    <mergeCell ref="AP38:AQ38"/>
    <mergeCell ref="AN34:AO34"/>
    <mergeCell ref="AP34:AQ34"/>
    <mergeCell ref="AN32:AO32"/>
    <mergeCell ref="AP32:AQ32"/>
    <mergeCell ref="AN37:AO37"/>
    <mergeCell ref="AP37:AQ37"/>
    <mergeCell ref="AN35:AO35"/>
    <mergeCell ref="R2:Y2"/>
    <mergeCell ref="AC2:AK2"/>
    <mergeCell ref="R4:Y4"/>
    <mergeCell ref="W3:AK3"/>
    <mergeCell ref="P2:Q2"/>
    <mergeCell ref="P3:Q3"/>
    <mergeCell ref="P4:Q4"/>
    <mergeCell ref="Z2:AB2"/>
    <mergeCell ref="AM17:AO17"/>
    <mergeCell ref="AO2:AS5"/>
    <mergeCell ref="S5:Y5"/>
    <mergeCell ref="AP17:AT17"/>
    <mergeCell ref="AU17:AU18"/>
    <mergeCell ref="AV17:AW18"/>
    <mergeCell ref="AD17:AL17"/>
    <mergeCell ref="B14:V14"/>
    <mergeCell ref="B15:V15"/>
    <mergeCell ref="B7:N7"/>
    <mergeCell ref="AN6:AN12"/>
    <mergeCell ref="AO6:AO12"/>
    <mergeCell ref="AP6:AP12"/>
    <mergeCell ref="AR18:AT18"/>
    <mergeCell ref="AP18:AQ18"/>
    <mergeCell ref="AA18:AC18"/>
    <mergeCell ref="I45:K45"/>
    <mergeCell ref="L45:Z45"/>
    <mergeCell ref="AA45:AC45"/>
    <mergeCell ref="AE45:AL45"/>
    <mergeCell ref="L40:Z40"/>
    <mergeCell ref="AA40:AC40"/>
    <mergeCell ref="AE40:AL40"/>
    <mergeCell ref="AE34:AL34"/>
    <mergeCell ref="AA19:AC19"/>
    <mergeCell ref="L31:Z31"/>
    <mergeCell ref="L36:Z36"/>
    <mergeCell ref="AA36:AC36"/>
    <mergeCell ref="AE36:AL36"/>
    <mergeCell ref="L21:Z21"/>
    <mergeCell ref="AZ45:BA45"/>
    <mergeCell ref="AN45:AO45"/>
    <mergeCell ref="AV45:AW45"/>
    <mergeCell ref="AX45:AY45"/>
    <mergeCell ref="AP45:AT45"/>
    <mergeCell ref="AN41:AO41"/>
    <mergeCell ref="AP41:AQ41"/>
    <mergeCell ref="AN39:AO39"/>
    <mergeCell ref="AP39:AQ39"/>
    <mergeCell ref="AV44:AW44"/>
    <mergeCell ref="AX44:AY44"/>
    <mergeCell ref="AZ44:BA44"/>
    <mergeCell ref="AZ43:BA43"/>
    <mergeCell ref="AN44:AO44"/>
    <mergeCell ref="AP44:AQ44"/>
    <mergeCell ref="AN43:AO43"/>
    <mergeCell ref="AP43:AQ43"/>
    <mergeCell ref="AR42:AT42"/>
    <mergeCell ref="AR43:AT43"/>
    <mergeCell ref="AR44:AT44"/>
    <mergeCell ref="AX39:AY39"/>
    <mergeCell ref="AZ39:BA39"/>
    <mergeCell ref="AV43:AW43"/>
    <mergeCell ref="AX43:AY43"/>
    <mergeCell ref="B43:H43"/>
    <mergeCell ref="I39:K39"/>
    <mergeCell ref="L39:Z39"/>
    <mergeCell ref="B39:H39"/>
    <mergeCell ref="AE38:AL38"/>
    <mergeCell ref="AA34:AC34"/>
    <mergeCell ref="I43:K43"/>
    <mergeCell ref="L43:Z43"/>
    <mergeCell ref="AA43:AC43"/>
    <mergeCell ref="AE43:AL43"/>
    <mergeCell ref="B42:H42"/>
    <mergeCell ref="I42:K42"/>
    <mergeCell ref="L42:Z42"/>
    <mergeCell ref="AA42:AC42"/>
    <mergeCell ref="AE42:AL42"/>
    <mergeCell ref="AA39:AC39"/>
    <mergeCell ref="AE39:AL39"/>
    <mergeCell ref="B41:H41"/>
    <mergeCell ref="I41:K41"/>
    <mergeCell ref="B38:H38"/>
    <mergeCell ref="I38:K38"/>
    <mergeCell ref="L38:Z38"/>
    <mergeCell ref="AA38:AC38"/>
    <mergeCell ref="I36:K36"/>
    <mergeCell ref="AX42:AY42"/>
    <mergeCell ref="AZ42:BA42"/>
    <mergeCell ref="AV41:AW41"/>
    <mergeCell ref="AX41:AY41"/>
    <mergeCell ref="AZ41:BA41"/>
    <mergeCell ref="AN40:AO40"/>
    <mergeCell ref="AP40:AQ40"/>
    <mergeCell ref="AV40:AW40"/>
    <mergeCell ref="AX40:AY40"/>
    <mergeCell ref="AZ40:BA40"/>
    <mergeCell ref="AR40:AT40"/>
    <mergeCell ref="B45:H45"/>
    <mergeCell ref="P1:AK1"/>
    <mergeCell ref="AN42:AO42"/>
    <mergeCell ref="AP42:AQ42"/>
    <mergeCell ref="AV42:AW42"/>
    <mergeCell ref="AV39:AW39"/>
    <mergeCell ref="A13:N13"/>
    <mergeCell ref="A17:AC17"/>
    <mergeCell ref="P16:U16"/>
    <mergeCell ref="L41:Z41"/>
    <mergeCell ref="AA41:AC41"/>
    <mergeCell ref="AE41:AL41"/>
    <mergeCell ref="B40:H40"/>
    <mergeCell ref="I40:K40"/>
    <mergeCell ref="B44:H44"/>
    <mergeCell ref="I44:K44"/>
    <mergeCell ref="L44:Z44"/>
    <mergeCell ref="AA44:AC44"/>
    <mergeCell ref="AE44:AL44"/>
    <mergeCell ref="S3:V3"/>
    <mergeCell ref="L35:Z35"/>
    <mergeCell ref="AA35:AC35"/>
    <mergeCell ref="AE35:AL35"/>
    <mergeCell ref="B36:H36"/>
    <mergeCell ref="B37:H37"/>
    <mergeCell ref="I37:K37"/>
    <mergeCell ref="L37:Z37"/>
    <mergeCell ref="AA37:AC37"/>
    <mergeCell ref="AE37:AL37"/>
    <mergeCell ref="B32:H32"/>
    <mergeCell ref="I32:K32"/>
    <mergeCell ref="L32:Z32"/>
    <mergeCell ref="AA32:AC32"/>
    <mergeCell ref="AE32:AL32"/>
    <mergeCell ref="B33:H33"/>
    <mergeCell ref="I33:K33"/>
    <mergeCell ref="L33:Z33"/>
    <mergeCell ref="AA33:AC33"/>
    <mergeCell ref="AE33:AL33"/>
    <mergeCell ref="B34:H34"/>
    <mergeCell ref="I34:K34"/>
    <mergeCell ref="L34:Z34"/>
    <mergeCell ref="B35:H35"/>
    <mergeCell ref="I35:K35"/>
    <mergeCell ref="AZ38:BA38"/>
    <mergeCell ref="B30:H30"/>
    <mergeCell ref="I30:K30"/>
    <mergeCell ref="L30:Z30"/>
    <mergeCell ref="AA30:AC30"/>
    <mergeCell ref="AE30:AL30"/>
    <mergeCell ref="B31:H31"/>
    <mergeCell ref="I31:K31"/>
    <mergeCell ref="AV36:AW36"/>
    <mergeCell ref="AX36:AY36"/>
    <mergeCell ref="AZ36:BA36"/>
    <mergeCell ref="AV37:AW37"/>
    <mergeCell ref="AX37:AY37"/>
    <mergeCell ref="AZ37:BA37"/>
    <mergeCell ref="AV34:AW34"/>
    <mergeCell ref="AX34:AY34"/>
    <mergeCell ref="AZ34:BA34"/>
    <mergeCell ref="AV35:AW35"/>
    <mergeCell ref="AX35:AY35"/>
    <mergeCell ref="AZ35:BA35"/>
    <mergeCell ref="AV32:AW32"/>
    <mergeCell ref="AX32:AY32"/>
    <mergeCell ref="AZ32:BA32"/>
    <mergeCell ref="AP35:AQ35"/>
    <mergeCell ref="AN31:AO31"/>
    <mergeCell ref="AP31:AQ31"/>
    <mergeCell ref="AN30:AO30"/>
    <mergeCell ref="AP30:AQ30"/>
    <mergeCell ref="AA31:AC31"/>
    <mergeCell ref="AE31:AL31"/>
    <mergeCell ref="AR29:AT29"/>
    <mergeCell ref="AR32:AT32"/>
    <mergeCell ref="AR38:AT38"/>
    <mergeCell ref="AN36:AO36"/>
    <mergeCell ref="AP36:AQ36"/>
    <mergeCell ref="AN33:AO33"/>
    <mergeCell ref="AP33:AQ33"/>
    <mergeCell ref="AR34:AT34"/>
    <mergeCell ref="AR35:AT35"/>
    <mergeCell ref="AR36:AT36"/>
    <mergeCell ref="AR37:AT37"/>
    <mergeCell ref="AZ33:BA33"/>
    <mergeCell ref="AV30:AW30"/>
    <mergeCell ref="AX30:AY30"/>
    <mergeCell ref="AZ30:BA30"/>
    <mergeCell ref="AV31:AW31"/>
    <mergeCell ref="AX31:AY31"/>
    <mergeCell ref="AZ31:BA31"/>
    <mergeCell ref="AR30:AT30"/>
    <mergeCell ref="AR31:AT31"/>
    <mergeCell ref="AR33:AT33"/>
    <mergeCell ref="AV33:AW33"/>
    <mergeCell ref="B29:H29"/>
    <mergeCell ref="I29:K29"/>
    <mergeCell ref="AA29:AC29"/>
    <mergeCell ref="AE29:AL29"/>
    <mergeCell ref="AV29:AW29"/>
    <mergeCell ref="AX29:AY29"/>
    <mergeCell ref="AZ29:BA29"/>
    <mergeCell ref="B28:H28"/>
    <mergeCell ref="I28:K28"/>
    <mergeCell ref="AA28:AC28"/>
    <mergeCell ref="AE28:AL28"/>
    <mergeCell ref="AV28:AW28"/>
    <mergeCell ref="AN28:AO28"/>
    <mergeCell ref="AP28:AQ28"/>
    <mergeCell ref="L29:Z29"/>
    <mergeCell ref="L28:Z28"/>
    <mergeCell ref="AR28:AT28"/>
    <mergeCell ref="AN29:AO29"/>
    <mergeCell ref="AP29:AQ29"/>
    <mergeCell ref="AX28:AY28"/>
    <mergeCell ref="AZ28:BA28"/>
    <mergeCell ref="AX26:AY26"/>
    <mergeCell ref="AZ26:BA26"/>
    <mergeCell ref="B27:H27"/>
    <mergeCell ref="I27:K27"/>
    <mergeCell ref="AA27:AC27"/>
    <mergeCell ref="AE27:AL27"/>
    <mergeCell ref="AV27:AW27"/>
    <mergeCell ref="AX27:AY27"/>
    <mergeCell ref="AZ27:BA27"/>
    <mergeCell ref="B26:H26"/>
    <mergeCell ref="I26:K26"/>
    <mergeCell ref="AA26:AC26"/>
    <mergeCell ref="AE26:AL26"/>
    <mergeCell ref="AV26:AW26"/>
    <mergeCell ref="L26:Z26"/>
    <mergeCell ref="L27:Z27"/>
    <mergeCell ref="AN27:AO27"/>
    <mergeCell ref="AP27:AQ27"/>
    <mergeCell ref="AN26:AO26"/>
    <mergeCell ref="AP26:AQ26"/>
    <mergeCell ref="AR26:AT26"/>
    <mergeCell ref="AR27:AT27"/>
    <mergeCell ref="AX24:AY24"/>
    <mergeCell ref="AZ24:BA24"/>
    <mergeCell ref="B25:H25"/>
    <mergeCell ref="I25:K25"/>
    <mergeCell ref="AA25:AC25"/>
    <mergeCell ref="AE25:AL25"/>
    <mergeCell ref="AV25:AW25"/>
    <mergeCell ref="AX25:AY25"/>
    <mergeCell ref="AZ25:BA25"/>
    <mergeCell ref="B24:H24"/>
    <mergeCell ref="I24:K24"/>
    <mergeCell ref="AA24:AC24"/>
    <mergeCell ref="AE24:AL24"/>
    <mergeCell ref="AV24:AW24"/>
    <mergeCell ref="AN24:AO24"/>
    <mergeCell ref="AP24:AQ24"/>
    <mergeCell ref="L24:Z24"/>
    <mergeCell ref="L25:Z25"/>
    <mergeCell ref="AN25:AO25"/>
    <mergeCell ref="AP25:AQ25"/>
    <mergeCell ref="AR24:AT24"/>
    <mergeCell ref="AR25:AT25"/>
    <mergeCell ref="AZ22:BA22"/>
    <mergeCell ref="B23:H23"/>
    <mergeCell ref="I23:K23"/>
    <mergeCell ref="AA23:AC23"/>
    <mergeCell ref="AE23:AL23"/>
    <mergeCell ref="AV23:AW23"/>
    <mergeCell ref="AX23:AY23"/>
    <mergeCell ref="AZ23:BA23"/>
    <mergeCell ref="L22:Z22"/>
    <mergeCell ref="B22:H22"/>
    <mergeCell ref="I22:K22"/>
    <mergeCell ref="AA22:AC22"/>
    <mergeCell ref="AE22:AL22"/>
    <mergeCell ref="AV22:AW22"/>
    <mergeCell ref="AX22:AY22"/>
    <mergeCell ref="L23:Z23"/>
    <mergeCell ref="AN23:AO23"/>
    <mergeCell ref="AP23:AQ23"/>
    <mergeCell ref="AN22:AO22"/>
    <mergeCell ref="AP22:AQ22"/>
    <mergeCell ref="AR22:AT22"/>
    <mergeCell ref="AR23:AT23"/>
    <mergeCell ref="B21:H21"/>
    <mergeCell ref="I21:K21"/>
    <mergeCell ref="AA21:AC21"/>
    <mergeCell ref="AE21:AL21"/>
    <mergeCell ref="Z4:AB4"/>
    <mergeCell ref="B20:H20"/>
    <mergeCell ref="I20:K20"/>
    <mergeCell ref="B18:H18"/>
    <mergeCell ref="B19:H19"/>
    <mergeCell ref="I19:K19"/>
    <mergeCell ref="I18:K18"/>
    <mergeCell ref="L18:Z18"/>
    <mergeCell ref="L19:Z19"/>
    <mergeCell ref="L20:Z20"/>
    <mergeCell ref="AA20:AC20"/>
    <mergeCell ref="AE20:AL20"/>
    <mergeCell ref="AE16:AL16"/>
    <mergeCell ref="A5:N5"/>
    <mergeCell ref="Z5:AB5"/>
    <mergeCell ref="AC5:AK5"/>
    <mergeCell ref="P5:R5"/>
    <mergeCell ref="AC4:AK4"/>
    <mergeCell ref="A2:O2"/>
    <mergeCell ref="AN1:AT1"/>
    <mergeCell ref="AN2:AN5"/>
    <mergeCell ref="AV19:AW19"/>
    <mergeCell ref="AX19:AY19"/>
    <mergeCell ref="AV21:AW21"/>
    <mergeCell ref="AX21:AY21"/>
    <mergeCell ref="AZ21:BA21"/>
    <mergeCell ref="AE18:AL18"/>
    <mergeCell ref="AE19:AL19"/>
    <mergeCell ref="AN21:AO21"/>
    <mergeCell ref="AP21:AQ21"/>
    <mergeCell ref="AR21:AT21"/>
    <mergeCell ref="AV20:AW20"/>
    <mergeCell ref="AX20:AY20"/>
    <mergeCell ref="AZ20:BA20"/>
    <mergeCell ref="AP19:AQ19"/>
    <mergeCell ref="AN20:AO20"/>
    <mergeCell ref="AP20:AQ20"/>
    <mergeCell ref="AN18:AO18"/>
    <mergeCell ref="AN19:AO19"/>
    <mergeCell ref="AZ19:BA19"/>
    <mergeCell ref="AX17:AY18"/>
    <mergeCell ref="AZ17:BA18"/>
  </mergeCells>
  <phoneticPr fontId="3"/>
  <conditionalFormatting sqref="AV19:AW45 AZ19:BA45">
    <cfRule type="cellIs" dxfId="1" priority="1" stopIfTrue="1" operator="lessThan">
      <formula>0</formula>
    </cfRule>
  </conditionalFormatting>
  <dataValidations count="4">
    <dataValidation type="list" allowBlank="1" showInputMessage="1" showErrorMessage="1" sqref="AE20:AL44" xr:uid="{00000000-0002-0000-0000-000000000000}">
      <formula1>商品名</formula1>
    </dataValidation>
    <dataValidation type="list" allowBlank="1" showInputMessage="1" showErrorMessage="1" sqref="AN20:AO44" xr:uid="{00000000-0002-0000-0000-000002000000}">
      <formula1>"指定なし,午前中,14時～16時,16時～18時,18時～20時,19時～21時"</formula1>
    </dataValidation>
    <dataValidation type="list" allowBlank="1" showInputMessage="1" showErrorMessage="1" sqref="AO2" xr:uid="{FDE221C8-5363-45C7-9568-89F930002D7C}">
      <formula1>"コチラから選択▼,のし紙不要,出産祝,出産内祝,結婚祝,結婚内祝,寿,新築祝,新築内祝,祝御成人,快気内祝,祝金婚式,祝銀婚式,祝結婚記念日,祝御誕生日,祝初節句,七五三御祝,祝御入学,祝御入園,合格御祝,成人内祝,祝開店,祝開業,御見舞,御挨拶,祝定年御退職,御礼,御昇進御祝,祝御長寿,志,おみやげ,御年賀,Happy Valentine Day,Happy White Day,母の日,おかあさん ありがとう,父の日,おとうさん ありがとう,御中元,残暑御見舞,敬老の日,御歳暮"</formula1>
    </dataValidation>
    <dataValidation type="list" allowBlank="1" showInputMessage="1" showErrorMessage="1" sqref="AP20:AT44" xr:uid="{00000000-0002-0000-0000-000001000000}">
      <formula1>"必要,不要"</formula1>
    </dataValidation>
  </dataValidations>
  <hyperlinks>
    <hyperlink ref="A2" r:id="rId1" display="honten@suganoya.com" xr:uid="{00000000-0004-0000-0000-000000000000}"/>
  </hyperlinks>
  <pageMargins left="0.11811000000000001" right="0.11811000000000001" top="0.19685" bottom="0.15748000000000001" header="0.31496099999999999" footer="0.31496099999999999"/>
  <pageSetup orientation="landscape" r:id="rId2"/>
  <headerFooter>
    <oddFooter>&amp;C&amp;"ヒラギノ角ゴ ProN W3,Regular"&amp;12&amp;K000000&amp;P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X19"/>
  <sheetViews>
    <sheetView showGridLines="0" zoomScale="115" zoomScaleNormal="115" workbookViewId="0">
      <selection activeCell="B5" sqref="B5"/>
    </sheetView>
  </sheetViews>
  <sheetFormatPr defaultColWidth="8.8984375" defaultRowHeight="12.9" customHeight="1"/>
  <cols>
    <col min="1" max="1" width="78.59765625" style="33" customWidth="1"/>
    <col min="2" max="2" width="11.09765625" style="33" customWidth="1"/>
    <col min="3" max="3" width="12.09765625" style="33" customWidth="1"/>
    <col min="4" max="4" width="13.3984375" style="33" customWidth="1"/>
    <col min="5" max="5" width="54.3984375" style="33" customWidth="1"/>
    <col min="6" max="7" width="9" style="33" customWidth="1"/>
    <col min="8" max="258" width="8.8984375" style="33" customWidth="1"/>
    <col min="259" max="16384" width="8.8984375" style="34"/>
  </cols>
  <sheetData>
    <row r="1" spans="1:7" ht="20.25" customHeight="1">
      <c r="A1" s="26" t="s">
        <v>63</v>
      </c>
      <c r="B1" s="27"/>
      <c r="C1" s="28"/>
      <c r="D1" s="29"/>
      <c r="E1" s="30"/>
      <c r="F1" s="31"/>
      <c r="G1" s="32"/>
    </row>
    <row r="2" spans="1:7" ht="20.399999999999999" customHeight="1">
      <c r="A2" s="60" t="s">
        <v>64</v>
      </c>
      <c r="B2" s="66" t="s">
        <v>47</v>
      </c>
      <c r="C2" s="57" t="s">
        <v>65</v>
      </c>
      <c r="D2" s="57" t="s">
        <v>66</v>
      </c>
      <c r="E2" s="58" t="s">
        <v>67</v>
      </c>
      <c r="F2" s="35"/>
      <c r="G2" s="32"/>
    </row>
    <row r="3" spans="1:7" ht="19.2" customHeight="1">
      <c r="A3" s="61" t="s">
        <v>68</v>
      </c>
      <c r="B3" s="67">
        <v>6003</v>
      </c>
      <c r="C3" s="36">
        <v>4980</v>
      </c>
      <c r="D3" s="37">
        <v>0</v>
      </c>
      <c r="E3" s="59" t="s">
        <v>69</v>
      </c>
      <c r="F3" s="35"/>
      <c r="G3" s="32"/>
    </row>
    <row r="4" spans="1:7" ht="19.2" customHeight="1">
      <c r="A4" s="62" t="s">
        <v>70</v>
      </c>
      <c r="B4" s="68">
        <v>6004</v>
      </c>
      <c r="C4" s="38">
        <v>4300</v>
      </c>
      <c r="D4" s="37">
        <v>0</v>
      </c>
      <c r="E4" s="56" t="s">
        <v>71</v>
      </c>
      <c r="F4" s="35"/>
      <c r="G4" s="32"/>
    </row>
    <row r="5" spans="1:7" ht="19.2" customHeight="1">
      <c r="A5" s="63" t="s">
        <v>72</v>
      </c>
      <c r="B5" s="69">
        <v>6005</v>
      </c>
      <c r="C5" s="39">
        <v>4300</v>
      </c>
      <c r="D5" s="37">
        <v>0</v>
      </c>
      <c r="E5" s="56" t="s">
        <v>73</v>
      </c>
      <c r="F5" s="35"/>
      <c r="G5" s="32"/>
    </row>
    <row r="6" spans="1:7" ht="19.2" customHeight="1">
      <c r="A6" s="64" t="s">
        <v>74</v>
      </c>
      <c r="B6" s="70">
        <v>6006</v>
      </c>
      <c r="C6" s="38">
        <v>5980</v>
      </c>
      <c r="D6" s="37">
        <v>0</v>
      </c>
      <c r="E6" s="56" t="s">
        <v>75</v>
      </c>
      <c r="F6" s="40"/>
      <c r="G6" s="31"/>
    </row>
    <row r="7" spans="1:7" ht="19.2" customHeight="1">
      <c r="A7" s="64" t="s">
        <v>76</v>
      </c>
      <c r="B7" s="70">
        <v>6007</v>
      </c>
      <c r="C7" s="38">
        <v>8800</v>
      </c>
      <c r="D7" s="37">
        <v>0</v>
      </c>
      <c r="E7" s="56" t="s">
        <v>77</v>
      </c>
      <c r="F7" s="35"/>
      <c r="G7" s="32"/>
    </row>
    <row r="8" spans="1:7" ht="19.2" customHeight="1">
      <c r="A8" s="64" t="s">
        <v>78</v>
      </c>
      <c r="B8" s="70">
        <v>6008</v>
      </c>
      <c r="C8" s="38">
        <v>9800</v>
      </c>
      <c r="D8" s="37">
        <v>0</v>
      </c>
      <c r="E8" s="56" t="s">
        <v>79</v>
      </c>
      <c r="F8" s="35"/>
      <c r="G8" s="32"/>
    </row>
    <row r="9" spans="1:7" ht="19.2" customHeight="1">
      <c r="A9" s="64" t="s">
        <v>80</v>
      </c>
      <c r="B9" s="70">
        <v>6100</v>
      </c>
      <c r="C9" s="38">
        <v>5300</v>
      </c>
      <c r="D9" s="37">
        <v>0</v>
      </c>
      <c r="E9" s="56" t="s">
        <v>81</v>
      </c>
      <c r="F9" s="35"/>
      <c r="G9" s="32"/>
    </row>
    <row r="10" spans="1:7" ht="19.2" customHeight="1">
      <c r="A10" s="64" t="s">
        <v>82</v>
      </c>
      <c r="B10" s="70">
        <v>6101</v>
      </c>
      <c r="C10" s="38">
        <v>5800</v>
      </c>
      <c r="D10" s="37">
        <v>0</v>
      </c>
      <c r="E10" s="56" t="s">
        <v>83</v>
      </c>
      <c r="F10" s="35"/>
      <c r="G10" s="32"/>
    </row>
    <row r="11" spans="1:7" ht="19.2" customHeight="1">
      <c r="A11" s="64" t="s">
        <v>84</v>
      </c>
      <c r="B11" s="70">
        <v>6102</v>
      </c>
      <c r="C11" s="38">
        <v>6100</v>
      </c>
      <c r="D11" s="37">
        <v>0</v>
      </c>
      <c r="E11" s="56" t="s">
        <v>85</v>
      </c>
      <c r="F11" s="35"/>
      <c r="G11" s="32"/>
    </row>
    <row r="12" spans="1:7" ht="19.2" customHeight="1">
      <c r="A12" s="64" t="s">
        <v>86</v>
      </c>
      <c r="B12" s="70">
        <v>6103</v>
      </c>
      <c r="C12" s="38">
        <v>11800</v>
      </c>
      <c r="D12" s="37">
        <v>0</v>
      </c>
      <c r="E12" s="56" t="s">
        <v>87</v>
      </c>
      <c r="F12" s="35"/>
      <c r="G12" s="32"/>
    </row>
    <row r="13" spans="1:7" ht="19.2" customHeight="1">
      <c r="A13" s="64" t="s">
        <v>88</v>
      </c>
      <c r="B13" s="70">
        <v>6200</v>
      </c>
      <c r="C13" s="38">
        <v>7500</v>
      </c>
      <c r="D13" s="37">
        <v>0</v>
      </c>
      <c r="E13" s="56" t="s">
        <v>89</v>
      </c>
      <c r="F13" s="35"/>
      <c r="G13" s="32"/>
    </row>
    <row r="14" spans="1:7" ht="19.2" customHeight="1">
      <c r="A14" s="64" t="s">
        <v>90</v>
      </c>
      <c r="B14" s="70">
        <v>6201</v>
      </c>
      <c r="C14" s="51">
        <v>13400</v>
      </c>
      <c r="D14" s="37">
        <v>0</v>
      </c>
      <c r="E14" s="56" t="s">
        <v>91</v>
      </c>
      <c r="F14" s="35"/>
      <c r="G14" s="32"/>
    </row>
    <row r="15" spans="1:7" ht="19.2" customHeight="1">
      <c r="A15" s="64" t="s">
        <v>92</v>
      </c>
      <c r="B15" s="70">
        <v>6400</v>
      </c>
      <c r="C15" s="52">
        <v>5500</v>
      </c>
      <c r="D15" s="52">
        <v>0</v>
      </c>
      <c r="E15" s="53" t="s">
        <v>93</v>
      </c>
      <c r="F15" s="35"/>
      <c r="G15" s="32"/>
    </row>
    <row r="16" spans="1:7" ht="19.2" customHeight="1">
      <c r="A16" s="64" t="s">
        <v>94</v>
      </c>
      <c r="B16" s="70">
        <v>6410</v>
      </c>
      <c r="C16" s="52">
        <v>11000</v>
      </c>
      <c r="D16" s="52">
        <v>0</v>
      </c>
      <c r="E16" s="53" t="s">
        <v>95</v>
      </c>
      <c r="F16" s="35"/>
      <c r="G16" s="32"/>
    </row>
    <row r="17" spans="1:7" ht="19.2" customHeight="1">
      <c r="A17" s="64" t="s">
        <v>96</v>
      </c>
      <c r="B17" s="70">
        <v>6420</v>
      </c>
      <c r="C17" s="52">
        <v>22000</v>
      </c>
      <c r="D17" s="52">
        <v>0</v>
      </c>
      <c r="E17" s="53" t="s">
        <v>97</v>
      </c>
      <c r="F17" s="35"/>
      <c r="G17" s="41" t="s">
        <v>98</v>
      </c>
    </row>
    <row r="18" spans="1:7" ht="19.2" customHeight="1">
      <c r="A18" s="65" t="s">
        <v>99</v>
      </c>
      <c r="B18" s="71">
        <v>6430</v>
      </c>
      <c r="C18" s="54">
        <v>33000</v>
      </c>
      <c r="D18" s="54">
        <v>0</v>
      </c>
      <c r="E18" s="55" t="s">
        <v>100</v>
      </c>
      <c r="F18" s="35"/>
      <c r="G18" s="32"/>
    </row>
    <row r="19" spans="1:7" ht="12.9" customHeight="1">
      <c r="C19" s="50" t="s">
        <v>101</v>
      </c>
    </row>
  </sheetData>
  <phoneticPr fontId="3"/>
  <conditionalFormatting sqref="C2:D18">
    <cfRule type="cellIs" dxfId="0" priority="3" stopIfTrue="1" operator="lessThan">
      <formula>0</formula>
    </cfRule>
  </conditionalFormatting>
  <hyperlinks>
    <hyperlink ref="E3" r:id="rId1" xr:uid="{00000000-0004-0000-0100-000000000000}"/>
    <hyperlink ref="E4" r:id="rId2" xr:uid="{00000000-0004-0000-0100-000001000000}"/>
    <hyperlink ref="E5" r:id="rId3" xr:uid="{00000000-0004-0000-0100-000002000000}"/>
    <hyperlink ref="E6" r:id="rId4" xr:uid="{00000000-0004-0000-0100-000003000000}"/>
    <hyperlink ref="E7" r:id="rId5" xr:uid="{00000000-0004-0000-0100-000004000000}"/>
    <hyperlink ref="E15" r:id="rId6" display="https://www.suganoya.com/fs/suganoya/2617" xr:uid="{00000000-0004-0000-0100-000005000000}"/>
    <hyperlink ref="E16" r:id="rId7" display="https://www.suganoya.com/fs/suganoya/matomete/2618" xr:uid="{00000000-0004-0000-0100-000006000000}"/>
    <hyperlink ref="E17" r:id="rId8" display="https://www.suganoya.com/fs/suganoya/2619" xr:uid="{00000000-0004-0000-0100-000007000000}"/>
    <hyperlink ref="E18" r:id="rId9" display="https://www.suganoya.com/fs/suganoya/matomete/2400" xr:uid="{00000000-0004-0000-0100-000008000000}"/>
    <hyperlink ref="E8" r:id="rId10" xr:uid="{39AD61F8-7DDC-42BF-9F36-D5F06F9EF54F}"/>
    <hyperlink ref="E9" r:id="rId11" xr:uid="{8D00FC80-62A1-4819-BD1F-76B2D2FB5EFB}"/>
    <hyperlink ref="E10" r:id="rId12" xr:uid="{FAFC599B-AED8-457D-9D90-3503BAE520D4}"/>
    <hyperlink ref="E11" r:id="rId13" xr:uid="{7CE1DE46-B56A-4261-952F-D6355805AC9C}"/>
    <hyperlink ref="E12" r:id="rId14" xr:uid="{7B7A844A-527E-465D-B1C9-2E693EA67AFE}"/>
    <hyperlink ref="E13" r:id="rId15" xr:uid="{F1CB8597-301B-4D44-8221-6819D52954ED}"/>
    <hyperlink ref="E14" r:id="rId16" xr:uid="{56CA0AEA-156B-4FCA-B099-2816C2538EE8}"/>
  </hyperlinks>
  <pageMargins left="0.70866099999999999" right="0.70866099999999999" top="0.55118100000000003" bottom="0.55118100000000003" header="0.31496099999999999" footer="0.31496099999999999"/>
  <pageSetup orientation="landscape" r:id="rId17"/>
  <headerFooter>
    <oddFooter>&amp;C&amp;"ヒラギノ角ゴ ProN W3,Regular"&amp;12&amp;K000000&amp;P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まとめてご注文</vt:lpstr>
      <vt:lpstr>商品一覧</vt:lpstr>
      <vt:lpstr>商品名</vt:lpstr>
      <vt:lpstr>全部</vt:lpstr>
      <vt:lpstr>大口商品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286</cp:lastModifiedBy>
  <cp:revision/>
  <dcterms:created xsi:type="dcterms:W3CDTF">2019-09-13T06:51:32Z</dcterms:created>
  <dcterms:modified xsi:type="dcterms:W3CDTF">2024-03-07T06:20:40Z</dcterms:modified>
  <cp:category/>
  <cp:contentStatus/>
</cp:coreProperties>
</file>